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всп.!$A$1:$O$44</definedName>
  </definedNames>
  <calcPr calcId="145621" refMode="R1C1"/>
</workbook>
</file>

<file path=xl/calcChain.xml><?xml version="1.0" encoding="utf-8"?>
<calcChain xmlns="http://schemas.openxmlformats.org/spreadsheetml/2006/main">
  <c r="I12" i="4" l="1"/>
  <c r="H8" i="4" l="1"/>
  <c r="H12" i="4" l="1"/>
  <c r="E12" i="4" l="1"/>
  <c r="F12" i="4" l="1"/>
  <c r="N12" i="4" l="1"/>
  <c r="J12" i="4" l="1"/>
  <c r="J17" i="4"/>
  <c r="N22" i="4" l="1"/>
  <c r="N17" i="4"/>
  <c r="N8" i="4" s="1"/>
  <c r="M22" i="4" l="1"/>
  <c r="M17" i="4"/>
  <c r="M12" i="4"/>
  <c r="N11" i="4" l="1"/>
  <c r="N10" i="4"/>
  <c r="L12" i="4"/>
  <c r="K12" i="4"/>
  <c r="L22" i="4"/>
  <c r="L17" i="4"/>
  <c r="L8" i="4" l="1"/>
  <c r="K17" i="4"/>
  <c r="L11" i="4" l="1"/>
  <c r="L10" i="4"/>
  <c r="K22" i="4"/>
  <c r="K8" i="4" s="1"/>
  <c r="K11" i="4" l="1"/>
  <c r="K10" i="4"/>
  <c r="J22" i="4" l="1"/>
  <c r="J8" i="4" s="1"/>
  <c r="J11" i="4" l="1"/>
  <c r="I22" i="4"/>
  <c r="J10" i="4" l="1"/>
  <c r="I17" i="4"/>
  <c r="I8" i="4" l="1"/>
  <c r="H22" i="4"/>
  <c r="H17" i="4"/>
  <c r="I11" i="4" l="1"/>
  <c r="I10" i="4"/>
  <c r="G22" i="4"/>
  <c r="G17" i="4"/>
  <c r="G12" i="4"/>
  <c r="G8" i="4" l="1"/>
  <c r="F22" i="4"/>
  <c r="F17" i="4"/>
  <c r="E17" i="4" l="1"/>
  <c r="E22" i="4"/>
  <c r="D22" i="4"/>
  <c r="E8" i="4" l="1"/>
  <c r="E11" i="4" s="1"/>
  <c r="D12" i="4"/>
  <c r="D17" i="4"/>
  <c r="E10" i="4" l="1"/>
  <c r="C17" i="4"/>
  <c r="C40" i="4"/>
  <c r="C35" i="4"/>
  <c r="C30" i="4"/>
  <c r="C26" i="4" l="1"/>
  <c r="C28" i="4" s="1"/>
  <c r="C22" i="4"/>
  <c r="O22" i="4" s="1"/>
  <c r="C12" i="4"/>
  <c r="C8" i="4" s="1"/>
  <c r="C11" i="4" l="1"/>
  <c r="C10" i="4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12" i="4" l="1"/>
  <c r="O13" i="4"/>
  <c r="O17" i="4" l="1"/>
  <c r="G10" i="4" l="1"/>
  <c r="G11" i="4"/>
  <c r="H11" i="4" l="1"/>
  <c r="H10" i="4"/>
  <c r="M8" i="4"/>
  <c r="M11" i="4" l="1"/>
  <c r="M10" i="4"/>
  <c r="D8" i="4" l="1"/>
  <c r="D10" i="4" l="1"/>
  <c r="D11" i="4"/>
  <c r="O9" i="4"/>
  <c r="F8" i="4"/>
  <c r="F10" i="4" l="1"/>
  <c r="F11" i="4"/>
  <c r="O11" i="4" s="1"/>
  <c r="O8" i="4"/>
  <c r="O10" i="4" s="1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<sst xmlns="http://schemas.openxmlformats.org/spreadsheetml/2006/main" count="93" uniqueCount="41">
  <si>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</si>
  <si>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</si>
  <si>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</si>
  <si>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</si>
  <si>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</si>
  <si>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</si>
  <si>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</si>
  <si>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</si>
  <si>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</si>
  <si>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</si>
  <si>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</si>
  <si>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</si>
  <si>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</si>
  <si>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</si>
  <si>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</si>
  <si>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</si>
  <si>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</si>
  <si>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</si>
  <si>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</si>
  <si>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</si>
  <si>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</si>
  <si>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</si>
  <si>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</si>
  <si>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</si>
  <si>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</si>
  <si>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</si>
  <si>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</si>
  <si>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</si>
  <si>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</si>
  <si>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</si>
  <si>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</si>
  <si>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</si>
  <si>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</si>
  <si>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</si>
  <si>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</si>
  <si>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</si>
  <si>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</si>
  <si>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ПАО "Россети Юг"</t>
  </si>
  <si>
    <t>Филиал ПАО "Россети Юг" - "Калмэнерго"</t>
  </si>
  <si>
    <t>Полезный отпуск электрической энергии ГП в разрезе ТСО (по зоне деятельности г.Элиста)</t>
  </si>
  <si>
    <t>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</si>
</sst>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#,##0.00000000000_ ;[Red]\-#,##0.00000000000\ "/>
    <numFmt numFmtId="172" formatCode="#,##0.00000_ ;[Red]\-#,##0.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5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167" fontId="3" fillId="3" borderId="1" xfId="1" applyNumberFormat="1" applyFill="1" applyBorder="1" applyAlignment="1">
      <alignment horizontal="center"/>
    </xf>
    <xf numFmtId="172" fontId="3" fillId="2" borderId="1" xfId="1" applyNumberFormat="1" applyFill="1" applyBorder="1" applyAlignment="1">
      <alignment horizontal="center"/>
    </xf>
    <xf numFmtId="172" fontId="3" fillId="3" borderId="1" xfId="1" applyNumberFormat="1" applyFill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view="pageBreakPreview" zoomScaleNormal="100" zoomScaleSheetLayoutView="100" workbookViewId="0">
      <selection activeCell="M8" sqref="M8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8.85546875" style="3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2.7109375" style="3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37</v>
      </c>
    </row>
    <row r="2" spans="1:17" ht="24.75" customHeight="1" x14ac:dyDescent="0.2">
      <c r="A2" s="36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7" s="4" customFormat="1" ht="23.25" customHeight="1" x14ac:dyDescent="0.2">
      <c r="A3" s="37" t="s">
        <v>40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1:17" s="4" customFormat="1" ht="27.75" customHeight="1" x14ac:dyDescent="0.2">
      <c r="A4" s="5" t="s">
        <v>18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39" t="s">
        <v>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  <c r="P5" s="15"/>
    </row>
    <row r="6" spans="1:17" s="4" customFormat="1" ht="21" customHeight="1" x14ac:dyDescent="0.2">
      <c r="A6" s="9" t="s">
        <v>33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42" t="s">
        <v>38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4"/>
      <c r="P7" s="15"/>
    </row>
    <row r="8" spans="1:17" s="4" customFormat="1" x14ac:dyDescent="0.2">
      <c r="A8" s="9" t="s">
        <v>36</v>
      </c>
      <c r="B8" s="10" t="s">
        <v>13</v>
      </c>
      <c r="C8" s="27">
        <f>C9+C12+C17+C22+C24</f>
        <v>18.583262999999999</v>
      </c>
      <c r="D8" s="11">
        <f t="shared" ref="D8" si="0">D9+D12+D17+D22+D24</f>
        <v>16.62285</v>
      </c>
      <c r="E8" s="27">
        <f t="shared" ref="E8:J8" si="1">E9+E12+E17+E22+E24</f>
        <v>18.238717999999999</v>
      </c>
      <c r="F8" s="27">
        <f t="shared" si="1"/>
        <v>14.363949</v>
      </c>
      <c r="G8" s="27">
        <f t="shared" si="1"/>
        <v>14.198054999999998</v>
      </c>
      <c r="H8" s="27">
        <f>H9+H12+H17+H22+H24</f>
        <v>15.734584999999997</v>
      </c>
      <c r="I8" s="27">
        <f t="shared" si="1"/>
        <v>15.670246000000001</v>
      </c>
      <c r="J8" s="27">
        <f t="shared" si="1"/>
        <v>19.787793999999998</v>
      </c>
      <c r="K8" s="27">
        <f t="shared" ref="K8" si="2">K9+K12+K17+K22+K24</f>
        <v>13.815331000000002</v>
      </c>
      <c r="L8" s="27">
        <f>L9+L12+L17+L22+L24</f>
        <v>15.64141</v>
      </c>
      <c r="M8" s="27">
        <f>M9+M12+M17+M22+M24</f>
        <v>17.385292</v>
      </c>
      <c r="N8" s="27">
        <f>N9+N12+N17+N22+N24</f>
        <v>0</v>
      </c>
      <c r="O8" s="11">
        <f>SUM(C8:N8)</f>
        <v>180.041493</v>
      </c>
    </row>
    <row r="9" spans="1:17" s="4" customFormat="1" x14ac:dyDescent="0.2">
      <c r="A9" s="9" t="s">
        <v>14</v>
      </c>
      <c r="B9" s="10" t="s">
        <v>13</v>
      </c>
      <c r="C9" s="13">
        <v>4.6875119999999999</v>
      </c>
      <c r="D9" s="13">
        <v>2.629702</v>
      </c>
      <c r="E9" s="13">
        <v>4.4372530000000001</v>
      </c>
      <c r="F9" s="13">
        <v>2.0558420000000002</v>
      </c>
      <c r="G9" s="35">
        <v>3.0701360000000002</v>
      </c>
      <c r="H9" s="33">
        <v>3.7034839999999978</v>
      </c>
      <c r="I9" s="13">
        <v>3.8812190000000015</v>
      </c>
      <c r="J9" s="33">
        <v>5.5280299999999993</v>
      </c>
      <c r="K9" s="13">
        <v>0.65721300000000049</v>
      </c>
      <c r="L9" s="13">
        <v>3.7782440000000008</v>
      </c>
      <c r="M9" s="33">
        <v>3.0639219999999998</v>
      </c>
      <c r="N9" s="13"/>
      <c r="O9" s="11">
        <f>SUM(C9:N9)</f>
        <v>37.492556999999998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25.224375288667012</v>
      </c>
      <c r="D10" s="14">
        <f t="shared" ref="D10" si="3">D9/D8*100</f>
        <v>15.819802260141913</v>
      </c>
      <c r="E10" s="14">
        <f t="shared" ref="E10:G10" si="4">E9/E8*100</f>
        <v>24.328754904812939</v>
      </c>
      <c r="F10" s="14">
        <f>F9/F8*100</f>
        <v>14.312512527021646</v>
      </c>
      <c r="G10" s="11">
        <f t="shared" si="4"/>
        <v>21.623637885611803</v>
      </c>
      <c r="H10" s="14">
        <f t="shared" ref="H10:N10" si="5">H9/H8*100</f>
        <v>23.537220714750333</v>
      </c>
      <c r="I10" s="14">
        <f t="shared" si="5"/>
        <v>24.76807958215845</v>
      </c>
      <c r="J10" s="14">
        <f t="shared" si="5"/>
        <v>27.93656533921871</v>
      </c>
      <c r="K10" s="14">
        <f t="shared" si="5"/>
        <v>4.7571281498792928</v>
      </c>
      <c r="L10" s="14">
        <f t="shared" si="5"/>
        <v>24.155392640433316</v>
      </c>
      <c r="M10" s="14">
        <f t="shared" si="5"/>
        <v>17.623644170026019</v>
      </c>
      <c r="N10" s="14" t="e">
        <f t="shared" si="5"/>
        <v>#DIV/0!</v>
      </c>
      <c r="O10" s="14">
        <f t="shared" ref="O10" si="6">O9/O8*100</f>
        <v>20.82439796252967</v>
      </c>
    </row>
    <row r="11" spans="1:17" s="4" customFormat="1" ht="15" x14ac:dyDescent="0.25">
      <c r="A11" s="9" t="s">
        <v>16</v>
      </c>
      <c r="B11" s="10" t="s">
        <v>13</v>
      </c>
      <c r="C11" s="11">
        <f t="shared" ref="C11:H11" si="7">C8-C9</f>
        <v>13.895750999999999</v>
      </c>
      <c r="D11" s="11">
        <f t="shared" si="7"/>
        <v>13.993148</v>
      </c>
      <c r="E11" s="11">
        <f>E8-E9</f>
        <v>13.801464999999999</v>
      </c>
      <c r="F11" s="11">
        <f t="shared" si="7"/>
        <v>12.308107</v>
      </c>
      <c r="G11" s="34">
        <f>G8-G9</f>
        <v>11.127918999999999</v>
      </c>
      <c r="H11" s="27">
        <f t="shared" si="7"/>
        <v>12.031101</v>
      </c>
      <c r="I11" s="27">
        <f>I8-I9</f>
        <v>11.789026999999999</v>
      </c>
      <c r="J11" s="11">
        <f>J8-J9</f>
        <v>14.259763999999999</v>
      </c>
      <c r="K11" s="27">
        <f t="shared" ref="K11" si="8">K8-K9</f>
        <v>13.158118000000002</v>
      </c>
      <c r="L11" s="11">
        <f>L8-L9</f>
        <v>11.863166</v>
      </c>
      <c r="M11" s="27">
        <f>M8-M9</f>
        <v>14.32137</v>
      </c>
      <c r="N11" s="27">
        <f>N8-N9</f>
        <v>0</v>
      </c>
      <c r="O11" s="11">
        <f>SUM(C11:N11)</f>
        <v>142.548936</v>
      </c>
      <c r="P11" s="28"/>
      <c r="Q11" s="25"/>
    </row>
    <row r="12" spans="1:17" s="4" customFormat="1" x14ac:dyDescent="0.2">
      <c r="A12" s="9" t="s">
        <v>32</v>
      </c>
      <c r="B12" s="10" t="s">
        <v>13</v>
      </c>
      <c r="C12" s="11">
        <f t="shared" ref="C12:D12" si="9">C13+C14+C15+C16</f>
        <v>7.3919229999999994</v>
      </c>
      <c r="D12" s="11">
        <f t="shared" si="9"/>
        <v>6.779145999999999</v>
      </c>
      <c r="E12" s="11">
        <f>E13+E14+E15+E16</f>
        <v>6.3430369999999989</v>
      </c>
      <c r="F12" s="11">
        <f>F13+F14+F15+F16</f>
        <v>6.3456419999999998</v>
      </c>
      <c r="G12" s="11">
        <f t="shared" ref="G12" si="10">G13+G14+G15+G16</f>
        <v>6.1527519999999996</v>
      </c>
      <c r="H12" s="27">
        <f>H13+H14+H15+H16</f>
        <v>6.5305020000000003</v>
      </c>
      <c r="I12" s="11">
        <f>I13+I14+I15+I16</f>
        <v>6.1692909999999994</v>
      </c>
      <c r="J12" s="27">
        <f t="shared" ref="J12:M12" si="11">J13+J14+J15+J16</f>
        <v>7.8391270000000004</v>
      </c>
      <c r="K12" s="27">
        <f t="shared" si="11"/>
        <v>6.7899029999999998</v>
      </c>
      <c r="L12" s="27">
        <f t="shared" si="11"/>
        <v>5.8551789999999997</v>
      </c>
      <c r="M12" s="27">
        <f t="shared" si="11"/>
        <v>6.7734719999999999</v>
      </c>
      <c r="N12" s="30">
        <f>N13+N14+N15+N16</f>
        <v>0</v>
      </c>
      <c r="O12" s="29">
        <f>SUM(C12:N12)</f>
        <v>72.969973999999993</v>
      </c>
      <c r="P12" s="19"/>
      <c r="Q12" s="20"/>
    </row>
    <row r="13" spans="1:17" s="4" customFormat="1" x14ac:dyDescent="0.2">
      <c r="A13" s="12" t="s">
        <v>20</v>
      </c>
      <c r="B13" s="10" t="s">
        <v>13</v>
      </c>
      <c r="C13" s="13">
        <v>5.5132019999999997</v>
      </c>
      <c r="D13" s="13">
        <v>5.0248229999999996</v>
      </c>
      <c r="E13" s="13">
        <v>5.0239779999999996</v>
      </c>
      <c r="F13" s="13">
        <v>4.9170369999999997</v>
      </c>
      <c r="G13" s="13">
        <v>4.7954910000000002</v>
      </c>
      <c r="H13" s="13">
        <v>4.8760349999999999</v>
      </c>
      <c r="I13" s="13">
        <v>4.8749570000000002</v>
      </c>
      <c r="J13" s="13">
        <v>5.9588650000000003</v>
      </c>
      <c r="K13" s="13">
        <v>5.2228839999999996</v>
      </c>
      <c r="L13" s="13">
        <v>4.5391969999999997</v>
      </c>
      <c r="M13" s="13">
        <v>5.1861309999999996</v>
      </c>
      <c r="N13" s="13"/>
      <c r="O13" s="29">
        <f>SUM(C13:N13)</f>
        <v>55.932600000000008</v>
      </c>
      <c r="Q13" s="19"/>
    </row>
    <row r="14" spans="1:17" s="4" customFormat="1" x14ac:dyDescent="0.2">
      <c r="A14" s="12" t="s">
        <v>21</v>
      </c>
      <c r="B14" s="10" t="s">
        <v>13</v>
      </c>
      <c r="C14" s="13">
        <v>0.141042</v>
      </c>
      <c r="D14" s="13">
        <v>0.14949999999999999</v>
      </c>
      <c r="E14" s="13">
        <v>0.155441</v>
      </c>
      <c r="F14" s="13">
        <v>0.171345</v>
      </c>
      <c r="G14" s="13">
        <v>0.15590599999999999</v>
      </c>
      <c r="H14" s="13">
        <v>0.16381999999999999</v>
      </c>
      <c r="I14" s="13">
        <v>0.150612</v>
      </c>
      <c r="J14" s="13">
        <v>0.19595799999999999</v>
      </c>
      <c r="K14" s="13">
        <v>0.15129000000000001</v>
      </c>
      <c r="L14" s="13">
        <v>0.147929</v>
      </c>
      <c r="M14" s="13">
        <v>0.14713200000000001</v>
      </c>
      <c r="N14" s="13"/>
      <c r="O14" s="29">
        <f t="shared" ref="O14:O23" si="12">SUM(C14:N14)</f>
        <v>1.729975</v>
      </c>
    </row>
    <row r="15" spans="1:17" s="4" customFormat="1" x14ac:dyDescent="0.2">
      <c r="A15" s="12" t="s">
        <v>22</v>
      </c>
      <c r="B15" s="10" t="s">
        <v>13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9">
        <f t="shared" si="12"/>
        <v>0</v>
      </c>
    </row>
    <row r="16" spans="1:17" s="4" customFormat="1" ht="25.5" x14ac:dyDescent="0.2">
      <c r="A16" s="16" t="s">
        <v>23</v>
      </c>
      <c r="B16" s="10" t="s">
        <v>13</v>
      </c>
      <c r="C16" s="13">
        <v>1.737679</v>
      </c>
      <c r="D16" s="13">
        <v>1.6048230000000001</v>
      </c>
      <c r="E16" s="13">
        <v>1.163618</v>
      </c>
      <c r="F16" s="13">
        <v>1.25726</v>
      </c>
      <c r="G16" s="13">
        <v>1.201355</v>
      </c>
      <c r="H16" s="13">
        <v>1.4906470000000001</v>
      </c>
      <c r="I16" s="13">
        <v>1.1437219999999999</v>
      </c>
      <c r="J16" s="13">
        <v>1.684304</v>
      </c>
      <c r="K16" s="13">
        <v>1.415729</v>
      </c>
      <c r="L16" s="13">
        <v>1.168053</v>
      </c>
      <c r="M16" s="13">
        <v>1.4402090000000001</v>
      </c>
      <c r="N16" s="13"/>
      <c r="O16" s="29">
        <f t="shared" si="12"/>
        <v>15.307399000000002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3">C18+C19+C20+C21</f>
        <v>6.46312</v>
      </c>
      <c r="D17" s="11">
        <f t="shared" si="13"/>
        <v>7.1756489999999999</v>
      </c>
      <c r="E17" s="11">
        <f t="shared" si="13"/>
        <v>7.4167480000000001</v>
      </c>
      <c r="F17" s="11">
        <f t="shared" si="13"/>
        <v>5.9213399999999998</v>
      </c>
      <c r="G17" s="11">
        <f t="shared" si="13"/>
        <v>4.9345150000000002</v>
      </c>
      <c r="H17" s="27">
        <f t="shared" ref="H17" si="14">H18+H19+H20+H21</f>
        <v>5.4450399999999997</v>
      </c>
      <c r="I17" s="11">
        <f t="shared" ref="I17:N17" si="15">I18+I19+I20+I21</f>
        <v>5.5620560000000001</v>
      </c>
      <c r="J17" s="27">
        <f>J18+J19+J20+J21</f>
        <v>6.3553770000000007</v>
      </c>
      <c r="K17" s="27">
        <f t="shared" si="15"/>
        <v>6.3184760000000004</v>
      </c>
      <c r="L17" s="27">
        <f t="shared" si="15"/>
        <v>5.962269</v>
      </c>
      <c r="M17" s="27">
        <f t="shared" si="15"/>
        <v>7.5082760000000004</v>
      </c>
      <c r="N17" s="11">
        <f t="shared" si="15"/>
        <v>0</v>
      </c>
      <c r="O17" s="11">
        <f t="shared" si="12"/>
        <v>69.062866000000014</v>
      </c>
    </row>
    <row r="18" spans="1:15" s="4" customFormat="1" x14ac:dyDescent="0.2">
      <c r="A18" s="17" t="s">
        <v>24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2"/>
        <v>0</v>
      </c>
    </row>
    <row r="19" spans="1:15" s="4" customFormat="1" x14ac:dyDescent="0.2">
      <c r="A19" s="17" t="s">
        <v>25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2"/>
        <v>0</v>
      </c>
    </row>
    <row r="20" spans="1:15" s="4" customFormat="1" x14ac:dyDescent="0.2">
      <c r="A20" s="17" t="s">
        <v>26</v>
      </c>
      <c r="B20" s="10" t="s">
        <v>13</v>
      </c>
      <c r="C20" s="13">
        <v>3.7655270000000001</v>
      </c>
      <c r="D20" s="13">
        <v>4.1671760000000004</v>
      </c>
      <c r="E20" s="13">
        <v>3.8265359999999999</v>
      </c>
      <c r="F20" s="13">
        <v>3.3582749999999999</v>
      </c>
      <c r="G20" s="13">
        <v>2.7773050000000001</v>
      </c>
      <c r="H20" s="13">
        <v>3.0358109999999998</v>
      </c>
      <c r="I20" s="13">
        <v>3.0359349999999998</v>
      </c>
      <c r="J20" s="13">
        <v>3.5797400000000001</v>
      </c>
      <c r="K20" s="13">
        <v>3.5538379999999998</v>
      </c>
      <c r="L20" s="13">
        <v>3.3876059999999999</v>
      </c>
      <c r="M20" s="13">
        <v>4.9188970000000003</v>
      </c>
      <c r="N20" s="13"/>
      <c r="O20" s="11">
        <f t="shared" si="12"/>
        <v>39.406645999999995</v>
      </c>
    </row>
    <row r="21" spans="1:15" s="4" customFormat="1" x14ac:dyDescent="0.2">
      <c r="A21" s="17" t="s">
        <v>27</v>
      </c>
      <c r="B21" s="10" t="s">
        <v>13</v>
      </c>
      <c r="C21" s="13">
        <v>2.6975929999999999</v>
      </c>
      <c r="D21" s="13">
        <v>3.008473</v>
      </c>
      <c r="E21" s="13">
        <v>3.5902120000000002</v>
      </c>
      <c r="F21" s="13">
        <v>2.5630649999999999</v>
      </c>
      <c r="G21" s="13">
        <v>2.1572100000000001</v>
      </c>
      <c r="H21" s="13">
        <v>2.4092289999999998</v>
      </c>
      <c r="I21" s="13">
        <v>2.5261209999999998</v>
      </c>
      <c r="J21" s="13">
        <v>2.7756370000000001</v>
      </c>
      <c r="K21" s="13">
        <v>2.7646380000000002</v>
      </c>
      <c r="L21" s="13">
        <v>2.5746630000000001</v>
      </c>
      <c r="M21" s="13">
        <v>2.5893790000000001</v>
      </c>
      <c r="N21" s="13"/>
      <c r="O21" s="11">
        <f t="shared" si="12"/>
        <v>29.656220000000005</v>
      </c>
    </row>
    <row r="22" spans="1:15" s="4" customFormat="1" ht="38.25" x14ac:dyDescent="0.2">
      <c r="A22" s="18" t="s">
        <v>28</v>
      </c>
      <c r="B22" s="10" t="s">
        <v>13</v>
      </c>
      <c r="C22" s="11">
        <f t="shared" ref="C22" si="16">C23</f>
        <v>0</v>
      </c>
      <c r="D22" s="11">
        <f t="shared" ref="D22:L22" si="17">D23</f>
        <v>0</v>
      </c>
      <c r="E22" s="11">
        <f t="shared" si="17"/>
        <v>0</v>
      </c>
      <c r="F22" s="11">
        <f t="shared" si="17"/>
        <v>0</v>
      </c>
      <c r="G22" s="11">
        <f t="shared" si="17"/>
        <v>0</v>
      </c>
      <c r="H22" s="11">
        <f t="shared" si="17"/>
        <v>0</v>
      </c>
      <c r="I22" s="11">
        <f t="shared" si="17"/>
        <v>0</v>
      </c>
      <c r="J22" s="11">
        <f t="shared" si="17"/>
        <v>0</v>
      </c>
      <c r="K22" s="11">
        <f t="shared" si="17"/>
        <v>0</v>
      </c>
      <c r="L22" s="11">
        <f t="shared" si="17"/>
        <v>0</v>
      </c>
      <c r="M22" s="11">
        <f>M23</f>
        <v>0</v>
      </c>
      <c r="N22" s="11">
        <f>N23</f>
        <v>0</v>
      </c>
      <c r="O22" s="11">
        <f>SUM(C22:N22)</f>
        <v>0</v>
      </c>
    </row>
    <row r="23" spans="1:15" s="4" customFormat="1" hidden="1" x14ac:dyDescent="0.2">
      <c r="A23" s="17" t="s">
        <v>35</v>
      </c>
      <c r="B23" s="10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>
        <f t="shared" si="12"/>
        <v>0</v>
      </c>
    </row>
    <row r="24" spans="1:15" s="4" customFormat="1" ht="25.5" x14ac:dyDescent="0.2">
      <c r="A24" s="18" t="s">
        <v>34</v>
      </c>
      <c r="B24" s="10" t="s">
        <v>13</v>
      </c>
      <c r="C24" s="13">
        <v>4.0708000000000001E-2</v>
      </c>
      <c r="D24" s="13">
        <v>3.8352999999999998E-2</v>
      </c>
      <c r="E24" s="13">
        <v>4.1680000000000002E-2</v>
      </c>
      <c r="F24" s="13">
        <v>4.1125000000000002E-2</v>
      </c>
      <c r="G24" s="13">
        <v>4.0652000000000001E-2</v>
      </c>
      <c r="H24" s="13">
        <v>5.5558999999999997E-2</v>
      </c>
      <c r="I24" s="13">
        <v>5.7680000000000002E-2</v>
      </c>
      <c r="J24" s="13">
        <v>6.5259999999999999E-2</v>
      </c>
      <c r="K24" s="13">
        <v>4.9738999999999998E-2</v>
      </c>
      <c r="L24" s="13">
        <v>4.5718000000000002E-2</v>
      </c>
      <c r="M24" s="13">
        <v>3.9621999999999997E-2</v>
      </c>
      <c r="N24" s="13"/>
      <c r="O24" s="11"/>
    </row>
    <row r="25" spans="1:15" s="4" customFormat="1" ht="27" hidden="1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s="4" customFormat="1" hidden="1" x14ac:dyDescent="0.2">
      <c r="A26" s="9" t="s">
        <v>36</v>
      </c>
      <c r="B26" s="10" t="s">
        <v>13</v>
      </c>
      <c r="C26" s="11">
        <f t="shared" ref="C26" si="18">C27+C30+C35+C40+C44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>SUM(C26:N26)</f>
        <v>0</v>
      </c>
    </row>
    <row r="27" spans="1:15" s="4" customFormat="1" hidden="1" x14ac:dyDescent="0.2">
      <c r="A27" s="9" t="s">
        <v>14</v>
      </c>
      <c r="B27" s="10" t="s">
        <v>13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>
        <f>SUM(C27:N27)</f>
        <v>0</v>
      </c>
    </row>
    <row r="28" spans="1:15" s="4" customFormat="1" hidden="1" x14ac:dyDescent="0.2">
      <c r="A28" s="12" t="s">
        <v>15</v>
      </c>
      <c r="B28" s="10" t="s">
        <v>15</v>
      </c>
      <c r="C28" s="14" t="e">
        <f t="shared" ref="C28" si="19">C27/C26*100</f>
        <v>#DIV/0!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 t="e">
        <f t="shared" ref="O28" si="20">O27/O26*100</f>
        <v>#DIV/0!</v>
      </c>
    </row>
    <row r="29" spans="1:15" s="4" customFormat="1" hidden="1" x14ac:dyDescent="0.2">
      <c r="A29" s="9" t="s">
        <v>16</v>
      </c>
      <c r="B29" s="10" t="s">
        <v>13</v>
      </c>
      <c r="C29" s="11">
        <f t="shared" ref="C29" si="21">C26-C27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>SUM(C29:N29)</f>
        <v>0</v>
      </c>
    </row>
    <row r="30" spans="1:15" s="4" customFormat="1" hidden="1" x14ac:dyDescent="0.2">
      <c r="A30" s="9" t="s">
        <v>32</v>
      </c>
      <c r="B30" s="10" t="s">
        <v>13</v>
      </c>
      <c r="C30" s="11">
        <f t="shared" ref="C30" si="22">C31+C32+C33+C34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12" t="s">
        <v>20</v>
      </c>
      <c r="B31" s="10" t="s">
        <v>13</v>
      </c>
      <c r="C31" s="13"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1">
        <f>SUM(C31:N31)</f>
        <v>0</v>
      </c>
    </row>
    <row r="32" spans="1:15" s="4" customFormat="1" hidden="1" x14ac:dyDescent="0.2">
      <c r="A32" s="12" t="s">
        <v>21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 t="shared" ref="O32:O44" si="23">SUM(C32:N32)</f>
        <v>0</v>
      </c>
    </row>
    <row r="33" spans="1:15" s="4" customFormat="1" hidden="1" x14ac:dyDescent="0.2">
      <c r="A33" s="12" t="s">
        <v>22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si="23"/>
        <v>0</v>
      </c>
    </row>
    <row r="34" spans="1:15" s="4" customFormat="1" ht="25.5" hidden="1" x14ac:dyDescent="0.2">
      <c r="A34" s="16" t="s">
        <v>23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3"/>
        <v>0</v>
      </c>
    </row>
    <row r="35" spans="1:15" s="4" customFormat="1" hidden="1" x14ac:dyDescent="0.2">
      <c r="A35" s="12" t="s">
        <v>17</v>
      </c>
      <c r="B35" s="10" t="s">
        <v>13</v>
      </c>
      <c r="C35" s="11">
        <f t="shared" ref="C35" si="24">C36+C37+C38+C39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23"/>
        <v>0</v>
      </c>
    </row>
    <row r="36" spans="1:15" s="4" customFormat="1" hidden="1" x14ac:dyDescent="0.2">
      <c r="A36" s="17" t="s">
        <v>24</v>
      </c>
      <c r="B36" s="10" t="s">
        <v>13</v>
      </c>
      <c r="C36" s="13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1">
        <f t="shared" si="23"/>
        <v>0</v>
      </c>
    </row>
    <row r="37" spans="1:15" s="4" customFormat="1" hidden="1" x14ac:dyDescent="0.2">
      <c r="A37" s="17" t="s">
        <v>25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3"/>
        <v>0</v>
      </c>
    </row>
    <row r="38" spans="1:15" s="4" customFormat="1" hidden="1" x14ac:dyDescent="0.2">
      <c r="A38" s="17" t="s">
        <v>26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3"/>
        <v>0</v>
      </c>
    </row>
    <row r="39" spans="1:15" s="4" customFormat="1" hidden="1" x14ac:dyDescent="0.2">
      <c r="A39" s="17" t="s">
        <v>27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3"/>
        <v>0</v>
      </c>
    </row>
    <row r="40" spans="1:15" s="4" customFormat="1" ht="38.25" hidden="1" x14ac:dyDescent="0.2">
      <c r="A40" s="18" t="s">
        <v>28</v>
      </c>
      <c r="B40" s="10" t="s">
        <v>13</v>
      </c>
      <c r="C40" s="11">
        <f t="shared" ref="C40" si="25">C41+C42+C43</f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23"/>
        <v>0</v>
      </c>
    </row>
    <row r="41" spans="1:15" s="4" customFormat="1" hidden="1" x14ac:dyDescent="0.2">
      <c r="A41" s="17" t="s">
        <v>29</v>
      </c>
      <c r="B41" s="10" t="s">
        <v>13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1">
        <f t="shared" si="23"/>
        <v>0</v>
      </c>
    </row>
    <row r="42" spans="1:15" s="4" customFormat="1" hidden="1" x14ac:dyDescent="0.2">
      <c r="A42" s="17" t="s">
        <v>30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3"/>
        <v>0</v>
      </c>
    </row>
    <row r="43" spans="1:15" hidden="1" x14ac:dyDescent="0.2">
      <c r="A43" s="17" t="s">
        <v>31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3"/>
        <v>0</v>
      </c>
    </row>
    <row r="44" spans="1:15" ht="25.5" hidden="1" x14ac:dyDescent="0.2">
      <c r="A44" s="18" t="s">
        <v>34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3"/>
        <v>0</v>
      </c>
    </row>
    <row r="45" spans="1:15" x14ac:dyDescent="0.2">
      <c r="C45" s="24"/>
      <c r="E45" s="24"/>
      <c r="H45" s="26"/>
      <c r="I45" s="24"/>
      <c r="K45" s="26"/>
      <c r="L45" s="31"/>
      <c r="M45" s="32"/>
      <c r="N45" s="26"/>
    </row>
    <row r="46" spans="1:15" x14ac:dyDescent="0.2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5" x14ac:dyDescent="0.2">
      <c r="C47" s="24"/>
      <c r="E47" s="24"/>
      <c r="F47" s="24"/>
      <c r="I47" s="26"/>
    </row>
    <row r="48" spans="1:15" x14ac:dyDescent="0.2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3" fitToHeight="4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2022-12-21T07:09:17Z</dcterms:modified>
</cp:coreProperties>
</file>