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5450" windowHeight="5010" tabRatio="695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<sst xmlns="http://schemas.openxmlformats.org/spreadsheetml/2006/main" count="64" uniqueCount="37">
  <si>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</si>
  <si>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</si>
  <si>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</si>
  <si>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</si>
  <si>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</si>
  <si>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</si>
  <si>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</si>
  <si>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</si>
  <si>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</si>
  <si>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</si>
  <si>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</si>
  <si>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</si>
  <si>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</si>
  <si>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</si>
  <si>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</si>
  <si>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</si>
  <si>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</si>
  <si>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</si>
  <si>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</si>
  <si>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</si>
  <si>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</si>
  <si>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</si>
  <si>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</si>
  <si>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</si>
  <si>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</si>
  <si>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</si>
  <si>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</si>
  <si>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</si>
  <si>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</si>
  <si>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</si>
  <si>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</si>
  <si>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</si>
  <si>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</si>
  <si>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Наименование субъекта ОРЭ</t>
  </si>
  <si>
    <t>Январь 2017 г.</t>
  </si>
  <si>
    <t>ПАО "МРСК Юга"</t>
  </si>
  <si>
    <t>Сальдо-переток МРСК Юга (PKALMEK1)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</si>
</sst>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</numFmts>
  <fonts count="52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0" applyFont="1" applyAlignment="1" applyProtection="1">
      <alignment horizontal="center"/>
      <protection locked="0"/>
    </xf>
    <xf numFmtId="0" fontId="3" fillId="0" borderId="0" xfId="60" applyFont="1" applyAlignment="1" applyProtection="1">
      <alignment horizontal="center" vertical="top"/>
      <protection locked="0"/>
    </xf>
    <xf numFmtId="20" fontId="5" fillId="0" borderId="0" xfId="60" applyNumberFormat="1" applyFont="1" applyFill="1" applyBorder="1" applyAlignment="1" applyProtection="1">
      <alignment horizontal="left"/>
      <protection locked="0"/>
    </xf>
    <xf numFmtId="0" fontId="5" fillId="0" borderId="0" xfId="60" applyFont="1" applyAlignment="1" applyProtection="1">
      <alignment horizontal="center"/>
      <protection locked="0"/>
    </xf>
    <xf numFmtId="0" fontId="3" fillId="0" borderId="0" xfId="60" applyFont="1" applyAlignment="1" applyProtection="1">
      <alignment horizontal="left"/>
      <protection locked="0"/>
    </xf>
    <xf numFmtId="3" fontId="9" fillId="0" borderId="0" xfId="60" applyNumberFormat="1" applyFont="1" applyAlignment="1" applyProtection="1">
      <alignment horizontal="right"/>
      <protection locked="0"/>
    </xf>
    <xf numFmtId="3" fontId="7" fillId="0" borderId="0" xfId="60" applyNumberFormat="1" applyFont="1" applyAlignment="1" applyProtection="1">
      <alignment horizontal="right"/>
      <protection locked="0"/>
    </xf>
    <xf numFmtId="0" fontId="7" fillId="0" borderId="0" xfId="60" applyFont="1" applyAlignment="1" applyProtection="1">
      <alignment horizontal="right"/>
      <protection locked="0"/>
    </xf>
    <xf numFmtId="0" fontId="4" fillId="0" borderId="0" xfId="60" applyFont="1" applyBorder="1" applyAlignment="1" applyProtection="1">
      <alignment horizontal="center" vertical="top" wrapText="1"/>
      <protection locked="0"/>
    </xf>
    <xf numFmtId="20" fontId="5" fillId="0" borderId="11" xfId="60" applyNumberFormat="1" applyFont="1" applyBorder="1" applyAlignment="1" applyProtection="1">
      <alignment horizontal="center"/>
      <protection locked="0"/>
    </xf>
    <xf numFmtId="20" fontId="4" fillId="0" borderId="11" xfId="60" applyNumberFormat="1" applyFont="1" applyBorder="1" applyAlignment="1" applyProtection="1">
      <alignment horizontal="center"/>
      <protection locked="0"/>
    </xf>
    <xf numFmtId="186" fontId="8" fillId="0" borderId="12" xfId="0" applyNumberFormat="1" applyFont="1" applyBorder="1" applyAlignment="1">
      <alignment horizontal="center"/>
    </xf>
    <xf numFmtId="186" fontId="8" fillId="0" borderId="13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186" fontId="8" fillId="0" borderId="15" xfId="0" applyNumberFormat="1" applyFont="1" applyBorder="1" applyAlignment="1">
      <alignment horizontal="center"/>
    </xf>
    <xf numFmtId="186" fontId="8" fillId="0" borderId="16" xfId="0" applyNumberFormat="1" applyFont="1" applyBorder="1" applyAlignment="1">
      <alignment horizontal="center"/>
    </xf>
    <xf numFmtId="186" fontId="8" fillId="0" borderId="17" xfId="0" applyNumberFormat="1" applyFont="1" applyBorder="1" applyAlignment="1">
      <alignment horizontal="center"/>
    </xf>
    <xf numFmtId="186" fontId="8" fillId="0" borderId="18" xfId="0" applyNumberFormat="1" applyFont="1" applyBorder="1" applyAlignment="1">
      <alignment horizontal="center"/>
    </xf>
    <xf numFmtId="0" fontId="0" fillId="0" borderId="0" xfId="60" applyFont="1" applyAlignment="1" applyProtection="1">
      <alignment horizontal="left"/>
      <protection locked="0"/>
    </xf>
    <xf numFmtId="0" fontId="0" fillId="0" borderId="0" xfId="60" applyFont="1" applyAlignment="1" applyProtection="1">
      <alignment horizontal="left" vertical="top"/>
      <protection locked="0"/>
    </xf>
    <xf numFmtId="0" fontId="0" fillId="0" borderId="0" xfId="60" applyFont="1" applyAlignment="1" applyProtection="1">
      <alignment horizontal="center" vertical="top"/>
      <protection locked="0"/>
    </xf>
    <xf numFmtId="0" fontId="0" fillId="0" borderId="0" xfId="60" applyFont="1" applyBorder="1" applyAlignment="1" applyProtection="1">
      <alignment horizontal="center" vertical="top" wrapText="1"/>
      <protection locked="0"/>
    </xf>
    <xf numFmtId="3" fontId="0" fillId="0" borderId="16" xfId="60" applyNumberFormat="1" applyFont="1" applyBorder="1" applyAlignment="1" applyProtection="1">
      <alignment horizontal="center"/>
      <protection locked="0"/>
    </xf>
    <xf numFmtId="3" fontId="0" fillId="0" borderId="17" xfId="60" applyNumberFormat="1" applyFont="1" applyBorder="1" applyAlignment="1" applyProtection="1">
      <alignment horizontal="center"/>
      <protection locked="0"/>
    </xf>
    <xf numFmtId="3" fontId="0" fillId="0" borderId="19" xfId="60" applyNumberFormat="1" applyFont="1" applyBorder="1" applyAlignment="1" applyProtection="1">
      <alignment horizontal="center"/>
      <protection locked="0"/>
    </xf>
    <xf numFmtId="0" fontId="15" fillId="0" borderId="0" xfId="60" applyFont="1" applyAlignment="1" applyProtection="1">
      <alignment horizontal="left"/>
      <protection locked="0"/>
    </xf>
    <xf numFmtId="0" fontId="16" fillId="0" borderId="0" xfId="60" applyFont="1" applyAlignment="1" applyProtection="1">
      <alignment horizontal="left"/>
      <protection locked="0"/>
    </xf>
    <xf numFmtId="0" fontId="15" fillId="0" borderId="0" xfId="60" applyFont="1" applyAlignment="1" applyProtection="1">
      <alignment horizontal="center"/>
      <protection locked="0"/>
    </xf>
    <xf numFmtId="0" fontId="16" fillId="0" borderId="0" xfId="60" applyFont="1" applyAlignment="1" applyProtection="1">
      <alignment horizontal="center"/>
      <protection locked="0"/>
    </xf>
    <xf numFmtId="0" fontId="3" fillId="0" borderId="20" xfId="60" applyFont="1" applyBorder="1" applyAlignment="1" applyProtection="1">
      <alignment horizontal="center"/>
      <protection locked="0"/>
    </xf>
    <xf numFmtId="0" fontId="3" fillId="0" borderId="0" xfId="60" applyFont="1" applyAlignment="1" applyProtection="1">
      <alignment horizontal="center"/>
      <protection locked="0"/>
    </xf>
    <xf numFmtId="0" fontId="3" fillId="0" borderId="0" xfId="60" applyFont="1" applyBorder="1" applyAlignment="1" applyProtection="1">
      <alignment horizontal="center"/>
      <protection locked="0"/>
    </xf>
    <xf numFmtId="0" fontId="1" fillId="0" borderId="0" xfId="60" applyAlignment="1">
      <alignment horizontal="center"/>
      <protection/>
    </xf>
    <xf numFmtId="0" fontId="1" fillId="0" borderId="0" xfId="60" applyAlignment="1" applyProtection="1">
      <alignment horizontal="left"/>
      <protection locked="0"/>
    </xf>
    <xf numFmtId="0" fontId="1" fillId="0" borderId="0" xfId="60" applyFont="1" applyAlignment="1">
      <alignment horizontal="left"/>
      <protection/>
    </xf>
    <xf numFmtId="0" fontId="1" fillId="0" borderId="0" xfId="60" applyFill="1" applyAlignment="1">
      <alignment horizontal="center"/>
      <protection/>
    </xf>
    <xf numFmtId="0" fontId="1" fillId="0" borderId="0" xfId="60" applyAlignment="1" applyProtection="1">
      <alignment horizontal="center"/>
      <protection locked="0"/>
    </xf>
    <xf numFmtId="20" fontId="1" fillId="0" borderId="21" xfId="60" applyNumberFormat="1" applyBorder="1" applyAlignment="1" applyProtection="1">
      <alignment horizontal="center"/>
      <protection locked="0"/>
    </xf>
    <xf numFmtId="1" fontId="1" fillId="0" borderId="22" xfId="60" applyNumberFormat="1" applyBorder="1" applyAlignment="1" applyProtection="1">
      <alignment horizontal="center"/>
      <protection hidden="1"/>
    </xf>
    <xf numFmtId="1" fontId="1" fillId="0" borderId="23" xfId="60" applyNumberFormat="1" applyBorder="1" applyAlignment="1" applyProtection="1">
      <alignment horizontal="center"/>
      <protection hidden="1"/>
    </xf>
    <xf numFmtId="1" fontId="1" fillId="0" borderId="24" xfId="60" applyNumberFormat="1" applyBorder="1" applyAlignment="1" applyProtection="1">
      <alignment horizontal="center"/>
      <protection hidden="1"/>
    </xf>
    <xf numFmtId="1" fontId="1" fillId="0" borderId="25" xfId="60" applyNumberFormat="1" applyBorder="1" applyAlignment="1" applyProtection="1">
      <alignment horizontal="center"/>
      <protection hidden="1"/>
    </xf>
    <xf numFmtId="20" fontId="1" fillId="0" borderId="26" xfId="60" applyNumberFormat="1" applyBorder="1" applyAlignment="1" applyProtection="1">
      <alignment horizontal="center"/>
      <protection locked="0"/>
    </xf>
    <xf numFmtId="1" fontId="1" fillId="0" borderId="27" xfId="60" applyNumberFormat="1" applyBorder="1" applyAlignment="1" applyProtection="1">
      <alignment horizontal="center"/>
      <protection hidden="1"/>
    </xf>
    <xf numFmtId="1" fontId="1" fillId="0" borderId="28" xfId="60" applyNumberFormat="1" applyBorder="1" applyAlignment="1" applyProtection="1">
      <alignment horizontal="center"/>
      <protection hidden="1"/>
    </xf>
    <xf numFmtId="1" fontId="1" fillId="0" borderId="29" xfId="60" applyNumberFormat="1" applyBorder="1" applyAlignment="1" applyProtection="1">
      <alignment horizontal="center"/>
      <protection hidden="1"/>
    </xf>
    <xf numFmtId="1" fontId="1" fillId="0" borderId="30" xfId="60" applyNumberFormat="1" applyBorder="1" applyAlignment="1" applyProtection="1">
      <alignment horizontal="center"/>
      <protection hidden="1"/>
    </xf>
    <xf numFmtId="1" fontId="1" fillId="0" borderId="31" xfId="60" applyNumberFormat="1" applyBorder="1" applyAlignment="1" applyProtection="1">
      <alignment horizontal="center"/>
      <protection hidden="1"/>
    </xf>
    <xf numFmtId="1" fontId="1" fillId="0" borderId="32" xfId="60" applyNumberFormat="1" applyBorder="1" applyAlignment="1" applyProtection="1">
      <alignment horizontal="center"/>
      <protection hidden="1"/>
    </xf>
    <xf numFmtId="1" fontId="1" fillId="0" borderId="33" xfId="60" applyNumberFormat="1" applyBorder="1" applyAlignment="1" applyProtection="1">
      <alignment horizontal="center"/>
      <protection hidden="1"/>
    </xf>
    <xf numFmtId="1" fontId="1" fillId="0" borderId="34" xfId="60" applyNumberFormat="1" applyBorder="1" applyAlignment="1" applyProtection="1">
      <alignment horizontal="center"/>
      <protection hidden="1"/>
    </xf>
    <xf numFmtId="20" fontId="1" fillId="0" borderId="35" xfId="60" applyNumberFormat="1" applyBorder="1" applyAlignment="1" applyProtection="1">
      <alignment horizontal="center"/>
      <protection locked="0"/>
    </xf>
    <xf numFmtId="1" fontId="1" fillId="0" borderId="36" xfId="60" applyNumberFormat="1" applyBorder="1" applyAlignment="1" applyProtection="1">
      <alignment horizontal="center"/>
      <protection hidden="1"/>
    </xf>
    <xf numFmtId="1" fontId="1" fillId="0" borderId="37" xfId="60" applyNumberFormat="1" applyBorder="1" applyAlignment="1" applyProtection="1">
      <alignment horizontal="center"/>
      <protection hidden="1"/>
    </xf>
    <xf numFmtId="1" fontId="1" fillId="0" borderId="38" xfId="60" applyNumberFormat="1" applyBorder="1" applyAlignment="1" applyProtection="1">
      <alignment horizontal="center"/>
      <protection hidden="1"/>
    </xf>
    <xf numFmtId="1" fontId="1" fillId="0" borderId="39" xfId="60" applyNumberFormat="1" applyBorder="1" applyAlignment="1" applyProtection="1">
      <alignment horizontal="center"/>
      <protection hidden="1"/>
    </xf>
    <xf numFmtId="0" fontId="1" fillId="0" borderId="0" xfId="60" applyBorder="1" applyAlignment="1">
      <alignment horizontal="center"/>
      <protection/>
    </xf>
    <xf numFmtId="0" fontId="1" fillId="0" borderId="0" xfId="60" applyFont="1" applyAlignment="1" applyProtection="1">
      <alignment horizontal="left"/>
      <protection locked="0"/>
    </xf>
    <xf numFmtId="1" fontId="1" fillId="0" borderId="40" xfId="60" applyNumberFormat="1" applyBorder="1" applyAlignment="1" applyProtection="1">
      <alignment horizontal="center"/>
      <protection hidden="1"/>
    </xf>
    <xf numFmtId="1" fontId="1" fillId="0" borderId="41" xfId="60" applyNumberFormat="1" applyBorder="1" applyAlignment="1" applyProtection="1">
      <alignment horizontal="center"/>
      <protection hidden="1"/>
    </xf>
    <xf numFmtId="1" fontId="1" fillId="0" borderId="42" xfId="60" applyNumberFormat="1" applyBorder="1" applyAlignment="1" applyProtection="1">
      <alignment horizontal="center"/>
      <protection hidden="1"/>
    </xf>
    <xf numFmtId="0" fontId="1" fillId="0" borderId="0" xfId="60" applyBorder="1" applyAlignment="1" applyProtection="1">
      <alignment horizontal="center"/>
      <protection locked="0"/>
    </xf>
    <xf numFmtId="0" fontId="17" fillId="0" borderId="0" xfId="60" applyFont="1" applyAlignment="1" applyProtection="1">
      <alignment horizontal="left"/>
      <protection locked="0"/>
    </xf>
    <xf numFmtId="0" fontId="1" fillId="0" borderId="20" xfId="60" applyFont="1" applyBorder="1" applyAlignment="1" applyProtection="1">
      <alignment horizontal="left"/>
      <protection locked="0"/>
    </xf>
    <xf numFmtId="0" fontId="1" fillId="0" borderId="0" xfId="60" applyFont="1" applyAlignment="1" applyProtection="1">
      <alignment horizontal="center"/>
      <protection locked="0"/>
    </xf>
    <xf numFmtId="0" fontId="1" fillId="0" borderId="0" xfId="60" applyAlignment="1">
      <alignment horizontal="right"/>
      <protection/>
    </xf>
    <xf numFmtId="0" fontId="1" fillId="0" borderId="0" xfId="60" applyFont="1" applyAlignment="1">
      <alignment horizontal="center"/>
      <protection/>
    </xf>
    <xf numFmtId="186" fontId="8" fillId="0" borderId="43" xfId="0" applyNumberFormat="1" applyFont="1" applyBorder="1" applyAlignment="1">
      <alignment horizontal="center"/>
    </xf>
    <xf numFmtId="1" fontId="1" fillId="0" borderId="44" xfId="60" applyNumberFormat="1" applyBorder="1" applyAlignment="1" applyProtection="1">
      <alignment horizontal="center"/>
      <protection hidden="1"/>
    </xf>
    <xf numFmtId="1" fontId="1" fillId="0" borderId="45" xfId="60" applyNumberFormat="1" applyBorder="1" applyAlignment="1" applyProtection="1">
      <alignment horizontal="center"/>
      <protection hidden="1"/>
    </xf>
    <xf numFmtId="1" fontId="1" fillId="0" borderId="46" xfId="60" applyNumberFormat="1" applyBorder="1" applyAlignment="1" applyProtection="1">
      <alignment horizontal="center"/>
      <protection hidden="1"/>
    </xf>
    <xf numFmtId="3" fontId="0" fillId="0" borderId="43" xfId="60" applyNumberFormat="1" applyFont="1" applyBorder="1" applyAlignment="1" applyProtection="1">
      <alignment horizontal="center"/>
      <protection locked="0"/>
    </xf>
    <xf numFmtId="3" fontId="7" fillId="0" borderId="0" xfId="60" applyNumberFormat="1" applyFont="1" applyAlignment="1" applyProtection="1">
      <alignment horizontal="right"/>
      <protection locked="0"/>
    </xf>
    <xf numFmtId="0" fontId="7" fillId="0" borderId="0" xfId="60" applyFont="1" applyAlignment="1" applyProtection="1">
      <alignment horizontal="right"/>
      <protection locked="0"/>
    </xf>
    <xf numFmtId="0" fontId="1" fillId="0" borderId="21" xfId="60" applyBorder="1" applyAlignment="1" applyProtection="1">
      <alignment horizontal="center" vertical="center"/>
      <protection locked="0"/>
    </xf>
    <xf numFmtId="0" fontId="1" fillId="0" borderId="35" xfId="60" applyBorder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horizontal="center"/>
      <protection locked="0"/>
    </xf>
    <xf numFmtId="185" fontId="14" fillId="0" borderId="0" xfId="60" applyNumberFormat="1" applyFont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left" vertical="top" wrapText="1"/>
      <protection locked="0"/>
    </xf>
    <xf numFmtId="0" fontId="0" fillId="0" borderId="0" xfId="60" applyFont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3" xfId="0" applyFont="1" applyBorder="1" applyAlignment="1">
      <alignment horizontal="center"/>
    </xf>
  </cellXfs>
  <cellStyles count="57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ИЮЛЬ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15.875" style="33" customWidth="1"/>
    <col min="2" max="3" width="10.25390625" style="33" customWidth="1"/>
    <col min="4" max="11" width="9.25390625" style="33" customWidth="1"/>
    <col min="12" max="16384" width="9.125" style="33" customWidth="1"/>
  </cols>
  <sheetData>
    <row r="1" spans="1:11" ht="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19" t="s">
        <v>1</v>
      </c>
      <c r="B5" s="34"/>
      <c r="C5" s="5" t="s">
        <v>35</v>
      </c>
      <c r="D5" s="34"/>
      <c r="E5" s="34"/>
      <c r="F5" s="34"/>
      <c r="G5" s="34"/>
      <c r="H5" s="34"/>
      <c r="I5" s="34"/>
      <c r="J5" s="34"/>
      <c r="K5" s="34"/>
      <c r="L5" s="35"/>
    </row>
    <row r="6" spans="1:11" ht="12.75">
      <c r="A6" s="34" t="s">
        <v>2</v>
      </c>
      <c r="B6" s="34"/>
      <c r="C6" s="78" t="s">
        <v>34</v>
      </c>
      <c r="D6" s="78"/>
      <c r="E6" s="34"/>
      <c r="F6" s="34"/>
      <c r="G6" s="34"/>
      <c r="H6" s="34"/>
      <c r="I6" s="34"/>
      <c r="J6" s="34"/>
      <c r="K6" s="34"/>
    </row>
    <row r="7" spans="1:12" ht="12.75">
      <c r="A7" s="20" t="s">
        <v>3</v>
      </c>
      <c r="B7" s="34"/>
      <c r="C7" s="79" t="s">
        <v>36</v>
      </c>
      <c r="D7" s="80"/>
      <c r="E7" s="80"/>
      <c r="F7" s="80"/>
      <c r="G7" s="80"/>
      <c r="H7" s="80"/>
      <c r="I7" s="80"/>
      <c r="J7" s="80"/>
      <c r="K7" s="80"/>
      <c r="L7" s="36"/>
    </row>
    <row r="8" spans="1:11" ht="12.75">
      <c r="A8" s="20"/>
      <c r="B8" s="34"/>
      <c r="C8" s="80"/>
      <c r="D8" s="80"/>
      <c r="E8" s="80"/>
      <c r="F8" s="80"/>
      <c r="G8" s="80"/>
      <c r="H8" s="80"/>
      <c r="I8" s="80"/>
      <c r="J8" s="80"/>
      <c r="K8" s="80"/>
    </row>
    <row r="9" spans="1:11" ht="12.75">
      <c r="A9" s="21"/>
      <c r="B9" s="37"/>
      <c r="C9" s="22"/>
      <c r="D9" s="22"/>
      <c r="E9" s="22"/>
      <c r="F9" s="22"/>
      <c r="G9" s="22"/>
      <c r="H9" s="22"/>
      <c r="I9" s="22"/>
      <c r="J9" s="22"/>
      <c r="K9" s="22"/>
    </row>
    <row r="10" spans="1:11" ht="13.5" thickBot="1">
      <c r="A10" s="2"/>
      <c r="B10" s="37"/>
      <c r="C10" s="9"/>
      <c r="D10" s="9"/>
      <c r="E10" s="9"/>
      <c r="F10" s="9"/>
      <c r="G10" s="9"/>
      <c r="H10" s="9"/>
      <c r="I10" s="9"/>
      <c r="J10" s="9"/>
      <c r="K10" s="9"/>
    </row>
    <row r="11" spans="1:16" ht="13.5" thickBot="1">
      <c r="A11" s="75" t="s">
        <v>4</v>
      </c>
      <c r="B11" s="81" t="s">
        <v>32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3.5" thickBot="1">
      <c r="A12" s="76"/>
      <c r="B12" s="12">
        <v>42736</v>
      </c>
      <c r="C12" s="13">
        <f>B12+1</f>
        <v>42737</v>
      </c>
      <c r="D12" s="14">
        <f aca="true" t="shared" si="0" ref="D12:P12">C12+1</f>
        <v>42738</v>
      </c>
      <c r="E12" s="13">
        <f t="shared" si="0"/>
        <v>42739</v>
      </c>
      <c r="F12" s="14">
        <f t="shared" si="0"/>
        <v>42740</v>
      </c>
      <c r="G12" s="13">
        <f t="shared" si="0"/>
        <v>42741</v>
      </c>
      <c r="H12" s="14">
        <f t="shared" si="0"/>
        <v>42742</v>
      </c>
      <c r="I12" s="13">
        <f t="shared" si="0"/>
        <v>42743</v>
      </c>
      <c r="J12" s="14">
        <f t="shared" si="0"/>
        <v>42744</v>
      </c>
      <c r="K12" s="13">
        <f t="shared" si="0"/>
        <v>42745</v>
      </c>
      <c r="L12" s="14">
        <f t="shared" si="0"/>
        <v>42746</v>
      </c>
      <c r="M12" s="13">
        <f t="shared" si="0"/>
        <v>42747</v>
      </c>
      <c r="N12" s="14">
        <f t="shared" si="0"/>
        <v>42748</v>
      </c>
      <c r="O12" s="13">
        <f t="shared" si="0"/>
        <v>42749</v>
      </c>
      <c r="P12" s="15">
        <f t="shared" si="0"/>
        <v>42750</v>
      </c>
    </row>
    <row r="13" spans="1:16" ht="12.75">
      <c r="A13" s="38" t="s">
        <v>5</v>
      </c>
      <c r="B13" s="39">
        <v>26035</v>
      </c>
      <c r="C13" s="40">
        <v>22567</v>
      </c>
      <c r="D13" s="40">
        <v>22605</v>
      </c>
      <c r="E13" s="40">
        <v>23171</v>
      </c>
      <c r="F13" s="40">
        <v>22761</v>
      </c>
      <c r="G13" s="40">
        <v>22834</v>
      </c>
      <c r="H13" s="40">
        <v>23543</v>
      </c>
      <c r="I13" s="40">
        <v>22419</v>
      </c>
      <c r="J13" s="40">
        <v>21972</v>
      </c>
      <c r="K13" s="41">
        <v>22387</v>
      </c>
      <c r="L13" s="41">
        <v>22248</v>
      </c>
      <c r="M13" s="41">
        <v>22255</v>
      </c>
      <c r="N13" s="41">
        <v>22297</v>
      </c>
      <c r="O13" s="41">
        <v>22046</v>
      </c>
      <c r="P13" s="42">
        <v>22974</v>
      </c>
    </row>
    <row r="14" spans="1:16" ht="12.75">
      <c r="A14" s="43" t="s">
        <v>6</v>
      </c>
      <c r="B14" s="44">
        <v>24716</v>
      </c>
      <c r="C14" s="45">
        <v>21116</v>
      </c>
      <c r="D14" s="45">
        <v>21204</v>
      </c>
      <c r="E14" s="45">
        <v>21863</v>
      </c>
      <c r="F14" s="45">
        <v>21215</v>
      </c>
      <c r="G14" s="45">
        <v>21376</v>
      </c>
      <c r="H14" s="45">
        <v>22087</v>
      </c>
      <c r="I14" s="45">
        <v>20985</v>
      </c>
      <c r="J14" s="45">
        <v>20511</v>
      </c>
      <c r="K14" s="46">
        <v>21088</v>
      </c>
      <c r="L14" s="46">
        <v>20774</v>
      </c>
      <c r="M14" s="46">
        <v>20952</v>
      </c>
      <c r="N14" s="46">
        <v>20992</v>
      </c>
      <c r="O14" s="46">
        <v>20614</v>
      </c>
      <c r="P14" s="47">
        <v>21539</v>
      </c>
    </row>
    <row r="15" spans="1:16" ht="12.75">
      <c r="A15" s="43" t="s">
        <v>7</v>
      </c>
      <c r="B15" s="48">
        <v>23044</v>
      </c>
      <c r="C15" s="49">
        <v>20185</v>
      </c>
      <c r="D15" s="49">
        <v>20329</v>
      </c>
      <c r="E15" s="49">
        <v>20667</v>
      </c>
      <c r="F15" s="49">
        <v>20378</v>
      </c>
      <c r="G15" s="49">
        <v>20375</v>
      </c>
      <c r="H15" s="49">
        <v>21017</v>
      </c>
      <c r="I15" s="49">
        <v>19985</v>
      </c>
      <c r="J15" s="49">
        <v>19588</v>
      </c>
      <c r="K15" s="50">
        <v>20120</v>
      </c>
      <c r="L15" s="50">
        <v>20102</v>
      </c>
      <c r="M15" s="50">
        <v>20207</v>
      </c>
      <c r="N15" s="50">
        <v>20327</v>
      </c>
      <c r="O15" s="50">
        <v>19694</v>
      </c>
      <c r="P15" s="51">
        <v>20533</v>
      </c>
    </row>
    <row r="16" spans="1:16" ht="12.75">
      <c r="A16" s="43" t="s">
        <v>8</v>
      </c>
      <c r="B16" s="44">
        <v>21920</v>
      </c>
      <c r="C16" s="45">
        <v>19956</v>
      </c>
      <c r="D16" s="46">
        <v>19631</v>
      </c>
      <c r="E16" s="45">
        <v>20183</v>
      </c>
      <c r="F16" s="45">
        <v>19763</v>
      </c>
      <c r="G16" s="45">
        <v>19738</v>
      </c>
      <c r="H16" s="45">
        <v>20501</v>
      </c>
      <c r="I16" s="45">
        <v>19511</v>
      </c>
      <c r="J16" s="45">
        <v>19192</v>
      </c>
      <c r="K16" s="46">
        <v>19840</v>
      </c>
      <c r="L16" s="46">
        <v>19906</v>
      </c>
      <c r="M16" s="46">
        <v>20051</v>
      </c>
      <c r="N16" s="46">
        <v>19976</v>
      </c>
      <c r="O16" s="46">
        <v>19112</v>
      </c>
      <c r="P16" s="47">
        <v>19733</v>
      </c>
    </row>
    <row r="17" spans="1:16" ht="12.75">
      <c r="A17" s="43" t="s">
        <v>9</v>
      </c>
      <c r="B17" s="48">
        <v>21081</v>
      </c>
      <c r="C17" s="49">
        <v>19544</v>
      </c>
      <c r="D17" s="49">
        <v>19013</v>
      </c>
      <c r="E17" s="49">
        <v>19846</v>
      </c>
      <c r="F17" s="49">
        <v>19447</v>
      </c>
      <c r="G17" s="49">
        <v>19489</v>
      </c>
      <c r="H17" s="49">
        <v>20135</v>
      </c>
      <c r="I17" s="49">
        <v>19327</v>
      </c>
      <c r="J17" s="49">
        <v>19192</v>
      </c>
      <c r="K17" s="50">
        <v>19954</v>
      </c>
      <c r="L17" s="50">
        <v>19988</v>
      </c>
      <c r="M17" s="50">
        <v>20047</v>
      </c>
      <c r="N17" s="50">
        <v>20089</v>
      </c>
      <c r="O17" s="50">
        <v>19346</v>
      </c>
      <c r="P17" s="51">
        <v>19525</v>
      </c>
    </row>
    <row r="18" spans="1:16" ht="12.75">
      <c r="A18" s="43" t="s">
        <v>10</v>
      </c>
      <c r="B18" s="44">
        <v>20704</v>
      </c>
      <c r="C18" s="45">
        <v>19515</v>
      </c>
      <c r="D18" s="45">
        <v>19274</v>
      </c>
      <c r="E18" s="45">
        <v>19794</v>
      </c>
      <c r="F18" s="45">
        <v>19382</v>
      </c>
      <c r="G18" s="45">
        <v>19545</v>
      </c>
      <c r="H18" s="45">
        <v>20086</v>
      </c>
      <c r="I18" s="45">
        <v>19308</v>
      </c>
      <c r="J18" s="45">
        <v>19753</v>
      </c>
      <c r="K18" s="46">
        <v>20271</v>
      </c>
      <c r="L18" s="46">
        <v>20570</v>
      </c>
      <c r="M18" s="46">
        <v>20596</v>
      </c>
      <c r="N18" s="46">
        <v>19800</v>
      </c>
      <c r="O18" s="46">
        <v>19673</v>
      </c>
      <c r="P18" s="47">
        <v>19512</v>
      </c>
    </row>
    <row r="19" spans="1:16" ht="12.75">
      <c r="A19" s="43" t="s">
        <v>11</v>
      </c>
      <c r="B19" s="48">
        <v>19943</v>
      </c>
      <c r="C19" s="49">
        <v>19692</v>
      </c>
      <c r="D19" s="49">
        <v>19671</v>
      </c>
      <c r="E19" s="49">
        <v>19907</v>
      </c>
      <c r="F19" s="49">
        <v>19824</v>
      </c>
      <c r="G19" s="49">
        <v>20128</v>
      </c>
      <c r="H19" s="49">
        <v>19818</v>
      </c>
      <c r="I19" s="49">
        <v>19597</v>
      </c>
      <c r="J19" s="49">
        <v>20992</v>
      </c>
      <c r="K19" s="50">
        <v>21374</v>
      </c>
      <c r="L19" s="50">
        <v>22014</v>
      </c>
      <c r="M19" s="50">
        <v>22105</v>
      </c>
      <c r="N19" s="50">
        <v>21245</v>
      </c>
      <c r="O19" s="50">
        <v>20307</v>
      </c>
      <c r="P19" s="51">
        <v>19931</v>
      </c>
    </row>
    <row r="20" spans="1:16" ht="12.75">
      <c r="A20" s="43" t="s">
        <v>12</v>
      </c>
      <c r="B20" s="44">
        <v>19820</v>
      </c>
      <c r="C20" s="45">
        <v>20209</v>
      </c>
      <c r="D20" s="45">
        <v>20121</v>
      </c>
      <c r="E20" s="45">
        <v>20343</v>
      </c>
      <c r="F20" s="45">
        <v>20649</v>
      </c>
      <c r="G20" s="45">
        <v>20804</v>
      </c>
      <c r="H20" s="45">
        <v>20451</v>
      </c>
      <c r="I20" s="45">
        <v>20114</v>
      </c>
      <c r="J20" s="45">
        <v>23169</v>
      </c>
      <c r="K20" s="46">
        <v>23559</v>
      </c>
      <c r="L20" s="46">
        <v>24882</v>
      </c>
      <c r="M20" s="46">
        <v>24816</v>
      </c>
      <c r="N20" s="46">
        <v>24330</v>
      </c>
      <c r="O20" s="46">
        <v>21790</v>
      </c>
      <c r="P20" s="47">
        <v>20621</v>
      </c>
    </row>
    <row r="21" spans="1:16" ht="12.75">
      <c r="A21" s="43" t="s">
        <v>13</v>
      </c>
      <c r="B21" s="48">
        <v>19849</v>
      </c>
      <c r="C21" s="49">
        <v>20977</v>
      </c>
      <c r="D21" s="49">
        <v>21260</v>
      </c>
      <c r="E21" s="49">
        <v>21941</v>
      </c>
      <c r="F21" s="49">
        <v>22347</v>
      </c>
      <c r="G21" s="49">
        <v>22352</v>
      </c>
      <c r="H21" s="49">
        <v>21942</v>
      </c>
      <c r="I21" s="49">
        <v>21427</v>
      </c>
      <c r="J21" s="49">
        <v>25369</v>
      </c>
      <c r="K21" s="50">
        <v>25672</v>
      </c>
      <c r="L21" s="50">
        <v>26524</v>
      </c>
      <c r="M21" s="50">
        <v>26281</v>
      </c>
      <c r="N21" s="50">
        <v>26355</v>
      </c>
      <c r="O21" s="50">
        <v>23246</v>
      </c>
      <c r="P21" s="51">
        <v>22010</v>
      </c>
    </row>
    <row r="22" spans="1:16" ht="12.75">
      <c r="A22" s="43" t="s">
        <v>14</v>
      </c>
      <c r="B22" s="44">
        <v>20641</v>
      </c>
      <c r="C22" s="45">
        <v>22458</v>
      </c>
      <c r="D22" s="45">
        <v>23153</v>
      </c>
      <c r="E22" s="45">
        <v>23892</v>
      </c>
      <c r="F22" s="45">
        <v>24369</v>
      </c>
      <c r="G22" s="45">
        <v>24497</v>
      </c>
      <c r="H22" s="45">
        <v>23763</v>
      </c>
      <c r="I22" s="45">
        <v>23325</v>
      </c>
      <c r="J22" s="45">
        <v>28064</v>
      </c>
      <c r="K22" s="46">
        <v>28124</v>
      </c>
      <c r="L22" s="46">
        <v>28699</v>
      </c>
      <c r="M22" s="46">
        <v>28581</v>
      </c>
      <c r="N22" s="46">
        <v>28649</v>
      </c>
      <c r="O22" s="46">
        <v>25156</v>
      </c>
      <c r="P22" s="47">
        <v>24210</v>
      </c>
    </row>
    <row r="23" spans="1:16" ht="12.75">
      <c r="A23" s="43" t="s">
        <v>15</v>
      </c>
      <c r="B23" s="48">
        <v>21560</v>
      </c>
      <c r="C23" s="49">
        <v>23890</v>
      </c>
      <c r="D23" s="49">
        <v>24474</v>
      </c>
      <c r="E23" s="49">
        <v>25239</v>
      </c>
      <c r="F23" s="49">
        <v>25486</v>
      </c>
      <c r="G23" s="49">
        <v>25558</v>
      </c>
      <c r="H23" s="49">
        <v>25198</v>
      </c>
      <c r="I23" s="49">
        <v>24643</v>
      </c>
      <c r="J23" s="49">
        <v>29282</v>
      </c>
      <c r="K23" s="50">
        <v>29010</v>
      </c>
      <c r="L23" s="50">
        <v>29324</v>
      </c>
      <c r="M23" s="50">
        <v>29136</v>
      </c>
      <c r="N23" s="50">
        <v>29132</v>
      </c>
      <c r="O23" s="50">
        <v>26368</v>
      </c>
      <c r="P23" s="51">
        <v>25822</v>
      </c>
    </row>
    <row r="24" spans="1:16" ht="12.75">
      <c r="A24" s="43" t="s">
        <v>16</v>
      </c>
      <c r="B24" s="44">
        <v>22334</v>
      </c>
      <c r="C24" s="45">
        <v>23741</v>
      </c>
      <c r="D24" s="45">
        <v>25272</v>
      </c>
      <c r="E24" s="45">
        <v>26286</v>
      </c>
      <c r="F24" s="45">
        <v>26064</v>
      </c>
      <c r="G24" s="45">
        <v>26320</v>
      </c>
      <c r="H24" s="45">
        <v>26295</v>
      </c>
      <c r="I24" s="45">
        <v>25696</v>
      </c>
      <c r="J24" s="45">
        <v>29698</v>
      </c>
      <c r="K24" s="46">
        <v>29499</v>
      </c>
      <c r="L24" s="46">
        <v>29523</v>
      </c>
      <c r="M24" s="46">
        <v>29299</v>
      </c>
      <c r="N24" s="46">
        <v>29331</v>
      </c>
      <c r="O24" s="46">
        <v>27261</v>
      </c>
      <c r="P24" s="47">
        <v>26747</v>
      </c>
    </row>
    <row r="25" spans="1:16" ht="12.75">
      <c r="A25" s="43" t="s">
        <v>17</v>
      </c>
      <c r="B25" s="48">
        <v>22841</v>
      </c>
      <c r="C25" s="49">
        <v>24733</v>
      </c>
      <c r="D25" s="49">
        <v>25402</v>
      </c>
      <c r="E25" s="49">
        <v>26755</v>
      </c>
      <c r="F25" s="49">
        <v>26041</v>
      </c>
      <c r="G25" s="49">
        <v>26594</v>
      </c>
      <c r="H25" s="49">
        <v>26457</v>
      </c>
      <c r="I25" s="49">
        <v>25789</v>
      </c>
      <c r="J25" s="49">
        <v>29814</v>
      </c>
      <c r="K25" s="50">
        <v>29672</v>
      </c>
      <c r="L25" s="50">
        <v>29489</v>
      </c>
      <c r="M25" s="50">
        <v>29307</v>
      </c>
      <c r="N25" s="50">
        <v>29312</v>
      </c>
      <c r="O25" s="50">
        <v>27578</v>
      </c>
      <c r="P25" s="51">
        <v>27182</v>
      </c>
    </row>
    <row r="26" spans="1:16" ht="12.75">
      <c r="A26" s="43" t="s">
        <v>18</v>
      </c>
      <c r="B26" s="44">
        <v>23055</v>
      </c>
      <c r="C26" s="45">
        <v>24719</v>
      </c>
      <c r="D26" s="45">
        <v>25319</v>
      </c>
      <c r="E26" s="45">
        <v>27003</v>
      </c>
      <c r="F26" s="45">
        <v>25992</v>
      </c>
      <c r="G26" s="45">
        <v>26684</v>
      </c>
      <c r="H26" s="45">
        <v>26504</v>
      </c>
      <c r="I26" s="45">
        <v>25911</v>
      </c>
      <c r="J26" s="45">
        <v>29709</v>
      </c>
      <c r="K26" s="46">
        <v>29153</v>
      </c>
      <c r="L26" s="46">
        <v>29199</v>
      </c>
      <c r="M26" s="46">
        <v>28798</v>
      </c>
      <c r="N26" s="46">
        <v>29079</v>
      </c>
      <c r="O26" s="46">
        <v>27389</v>
      </c>
      <c r="P26" s="47">
        <v>27208</v>
      </c>
    </row>
    <row r="27" spans="1:16" ht="12.75">
      <c r="A27" s="43" t="s">
        <v>19</v>
      </c>
      <c r="B27" s="48">
        <v>23078</v>
      </c>
      <c r="C27" s="49">
        <v>25126</v>
      </c>
      <c r="D27" s="49">
        <v>25200</v>
      </c>
      <c r="E27" s="49">
        <v>27078</v>
      </c>
      <c r="F27" s="49">
        <v>25872</v>
      </c>
      <c r="G27" s="49">
        <v>26789</v>
      </c>
      <c r="H27" s="49">
        <v>26660</v>
      </c>
      <c r="I27" s="49">
        <v>26145</v>
      </c>
      <c r="J27" s="49">
        <v>29554</v>
      </c>
      <c r="K27" s="50">
        <v>29296</v>
      </c>
      <c r="L27" s="50">
        <v>28958</v>
      </c>
      <c r="M27" s="50">
        <v>29111</v>
      </c>
      <c r="N27" s="50">
        <v>28480</v>
      </c>
      <c r="O27" s="50">
        <v>27455</v>
      </c>
      <c r="P27" s="51">
        <v>27370</v>
      </c>
    </row>
    <row r="28" spans="1:16" ht="12.75">
      <c r="A28" s="43" t="s">
        <v>20</v>
      </c>
      <c r="B28" s="44">
        <v>23601</v>
      </c>
      <c r="C28" s="45">
        <v>25542</v>
      </c>
      <c r="D28" s="45">
        <v>25247</v>
      </c>
      <c r="E28" s="45">
        <v>26939</v>
      </c>
      <c r="F28" s="45">
        <v>25892</v>
      </c>
      <c r="G28" s="45">
        <v>26981</v>
      </c>
      <c r="H28" s="45">
        <v>26984</v>
      </c>
      <c r="I28" s="45">
        <v>26622</v>
      </c>
      <c r="J28" s="45">
        <v>29856</v>
      </c>
      <c r="K28" s="46">
        <v>29321</v>
      </c>
      <c r="L28" s="46">
        <v>29048</v>
      </c>
      <c r="M28" s="46">
        <v>29559</v>
      </c>
      <c r="N28" s="46">
        <v>28201</v>
      </c>
      <c r="O28" s="46">
        <v>27849</v>
      </c>
      <c r="P28" s="47">
        <v>27286</v>
      </c>
    </row>
    <row r="29" spans="1:16" ht="12.75">
      <c r="A29" s="43" t="s">
        <v>21</v>
      </c>
      <c r="B29" s="48">
        <v>25195</v>
      </c>
      <c r="C29" s="49">
        <v>26697</v>
      </c>
      <c r="D29" s="49">
        <v>26791</v>
      </c>
      <c r="E29" s="49">
        <v>28085</v>
      </c>
      <c r="F29" s="49">
        <v>27760</v>
      </c>
      <c r="G29" s="49">
        <v>28281</v>
      </c>
      <c r="H29" s="49">
        <v>27971</v>
      </c>
      <c r="I29" s="49">
        <v>27713</v>
      </c>
      <c r="J29" s="49">
        <v>30870</v>
      </c>
      <c r="K29" s="50">
        <v>30135</v>
      </c>
      <c r="L29" s="50">
        <v>30100</v>
      </c>
      <c r="M29" s="50">
        <v>30599</v>
      </c>
      <c r="N29" s="50">
        <v>29108</v>
      </c>
      <c r="O29" s="50">
        <v>28711</v>
      </c>
      <c r="P29" s="51">
        <v>28574</v>
      </c>
    </row>
    <row r="30" spans="1:16" ht="12.75">
      <c r="A30" s="43" t="s">
        <v>22</v>
      </c>
      <c r="B30" s="44">
        <v>27484</v>
      </c>
      <c r="C30" s="45">
        <v>28625</v>
      </c>
      <c r="D30" s="45">
        <v>29188</v>
      </c>
      <c r="E30" s="45">
        <v>30000</v>
      </c>
      <c r="F30" s="45">
        <v>30181</v>
      </c>
      <c r="G30" s="45">
        <v>30186</v>
      </c>
      <c r="H30" s="45">
        <v>29630</v>
      </c>
      <c r="I30" s="45">
        <v>29939</v>
      </c>
      <c r="J30" s="45">
        <v>32194</v>
      </c>
      <c r="K30" s="46">
        <v>31872</v>
      </c>
      <c r="L30" s="46">
        <v>31939</v>
      </c>
      <c r="M30" s="46">
        <v>31963</v>
      </c>
      <c r="N30" s="46">
        <v>31032</v>
      </c>
      <c r="O30" s="46">
        <v>30596</v>
      </c>
      <c r="P30" s="47">
        <v>30782</v>
      </c>
    </row>
    <row r="31" spans="1:16" ht="12.75">
      <c r="A31" s="43" t="s">
        <v>23</v>
      </c>
      <c r="B31" s="48">
        <v>27913</v>
      </c>
      <c r="C31" s="49">
        <v>28977</v>
      </c>
      <c r="D31" s="49">
        <v>29662</v>
      </c>
      <c r="E31" s="49">
        <v>30208</v>
      </c>
      <c r="F31" s="49">
        <v>30341</v>
      </c>
      <c r="G31" s="49">
        <v>30219</v>
      </c>
      <c r="H31" s="49">
        <v>29811</v>
      </c>
      <c r="I31" s="49">
        <v>30208</v>
      </c>
      <c r="J31" s="49">
        <v>31655</v>
      </c>
      <c r="K31" s="50">
        <v>31607</v>
      </c>
      <c r="L31" s="50">
        <v>31600</v>
      </c>
      <c r="M31" s="50">
        <v>31595</v>
      </c>
      <c r="N31" s="50">
        <v>30920</v>
      </c>
      <c r="O31" s="50">
        <v>30828</v>
      </c>
      <c r="P31" s="51">
        <v>31096</v>
      </c>
    </row>
    <row r="32" spans="1:16" ht="12.75">
      <c r="A32" s="43" t="s">
        <v>24</v>
      </c>
      <c r="B32" s="44">
        <v>27962</v>
      </c>
      <c r="C32" s="45">
        <v>29000</v>
      </c>
      <c r="D32" s="45">
        <v>29347</v>
      </c>
      <c r="E32" s="45">
        <v>29861</v>
      </c>
      <c r="F32" s="45">
        <v>30047</v>
      </c>
      <c r="G32" s="45">
        <v>29864</v>
      </c>
      <c r="H32" s="45">
        <v>29437</v>
      </c>
      <c r="I32" s="45">
        <v>29915</v>
      </c>
      <c r="J32" s="45">
        <v>31205</v>
      </c>
      <c r="K32" s="46">
        <v>31264</v>
      </c>
      <c r="L32" s="46">
        <v>31282</v>
      </c>
      <c r="M32" s="46">
        <v>31149</v>
      </c>
      <c r="N32" s="46">
        <v>30450</v>
      </c>
      <c r="O32" s="46">
        <v>30492</v>
      </c>
      <c r="P32" s="47">
        <v>30914</v>
      </c>
    </row>
    <row r="33" spans="1:16" ht="12.75">
      <c r="A33" s="43" t="s">
        <v>25</v>
      </c>
      <c r="B33" s="48">
        <v>27836</v>
      </c>
      <c r="C33" s="49">
        <v>28583</v>
      </c>
      <c r="D33" s="49">
        <v>28832</v>
      </c>
      <c r="E33" s="49">
        <v>29344</v>
      </c>
      <c r="F33" s="49">
        <v>29475</v>
      </c>
      <c r="G33" s="49">
        <v>29522</v>
      </c>
      <c r="H33" s="49">
        <v>28835</v>
      </c>
      <c r="I33" s="49">
        <v>29315</v>
      </c>
      <c r="J33" s="49">
        <v>30435</v>
      </c>
      <c r="K33" s="50">
        <v>30614</v>
      </c>
      <c r="L33" s="50">
        <v>30599</v>
      </c>
      <c r="M33" s="50">
        <v>30373</v>
      </c>
      <c r="N33" s="50">
        <v>29762</v>
      </c>
      <c r="O33" s="50">
        <v>29827</v>
      </c>
      <c r="P33" s="51">
        <v>30331</v>
      </c>
    </row>
    <row r="34" spans="1:16" ht="12.75">
      <c r="A34" s="43" t="s">
        <v>26</v>
      </c>
      <c r="B34" s="44">
        <v>27334</v>
      </c>
      <c r="C34" s="45">
        <v>27753</v>
      </c>
      <c r="D34" s="45">
        <v>28034</v>
      </c>
      <c r="E34" s="45">
        <v>28495</v>
      </c>
      <c r="F34" s="45">
        <v>28583</v>
      </c>
      <c r="G34" s="45">
        <v>28542</v>
      </c>
      <c r="H34" s="45">
        <v>27905</v>
      </c>
      <c r="I34" s="45">
        <v>28344</v>
      </c>
      <c r="J34" s="45">
        <v>29241</v>
      </c>
      <c r="K34" s="46">
        <v>29303</v>
      </c>
      <c r="L34" s="46">
        <v>29232</v>
      </c>
      <c r="M34" s="46">
        <v>29175</v>
      </c>
      <c r="N34" s="46">
        <v>28682</v>
      </c>
      <c r="O34" s="46">
        <v>28889</v>
      </c>
      <c r="P34" s="47">
        <v>29221</v>
      </c>
    </row>
    <row r="35" spans="1:16" ht="12.75">
      <c r="A35" s="43" t="s">
        <v>27</v>
      </c>
      <c r="B35" s="48">
        <v>25245</v>
      </c>
      <c r="C35" s="49">
        <v>26508</v>
      </c>
      <c r="D35" s="49">
        <v>26603</v>
      </c>
      <c r="E35" s="49">
        <v>27062</v>
      </c>
      <c r="F35" s="49">
        <v>27095</v>
      </c>
      <c r="G35" s="49">
        <v>27131</v>
      </c>
      <c r="H35" s="49">
        <v>26776</v>
      </c>
      <c r="I35" s="49">
        <v>26811</v>
      </c>
      <c r="J35" s="49">
        <v>27301</v>
      </c>
      <c r="K35" s="50">
        <v>27352</v>
      </c>
      <c r="L35" s="50">
        <v>27198</v>
      </c>
      <c r="M35" s="50">
        <v>27135</v>
      </c>
      <c r="N35" s="50">
        <v>27226</v>
      </c>
      <c r="O35" s="50">
        <v>27439</v>
      </c>
      <c r="P35" s="51">
        <v>27254</v>
      </c>
    </row>
    <row r="36" spans="1:16" ht="13.5" thickBot="1">
      <c r="A36" s="52" t="s">
        <v>28</v>
      </c>
      <c r="B36" s="53">
        <v>24268</v>
      </c>
      <c r="C36" s="54">
        <v>25001</v>
      </c>
      <c r="D36" s="54">
        <v>25012</v>
      </c>
      <c r="E36" s="54">
        <v>25361</v>
      </c>
      <c r="F36" s="54">
        <v>25427</v>
      </c>
      <c r="G36" s="54">
        <v>25398</v>
      </c>
      <c r="H36" s="54">
        <v>25019</v>
      </c>
      <c r="I36" s="54">
        <v>24837</v>
      </c>
      <c r="J36" s="54">
        <v>25092</v>
      </c>
      <c r="K36" s="55">
        <v>25036</v>
      </c>
      <c r="L36" s="55">
        <v>24893</v>
      </c>
      <c r="M36" s="55">
        <v>24889</v>
      </c>
      <c r="N36" s="55">
        <v>25334</v>
      </c>
      <c r="O36" s="55">
        <v>25661</v>
      </c>
      <c r="P36" s="56">
        <v>24969</v>
      </c>
    </row>
    <row r="37" spans="1:16" ht="13.5" thickBot="1">
      <c r="A37" s="11" t="s">
        <v>29</v>
      </c>
      <c r="B37" s="23">
        <f aca="true" t="shared" si="1" ref="B37:K37">SUM(B13:B36)</f>
        <v>567459</v>
      </c>
      <c r="C37" s="24">
        <f t="shared" si="1"/>
        <v>575114</v>
      </c>
      <c r="D37" s="24">
        <f t="shared" si="1"/>
        <v>580644</v>
      </c>
      <c r="E37" s="24">
        <f t="shared" si="1"/>
        <v>599323</v>
      </c>
      <c r="F37" s="24">
        <f t="shared" si="1"/>
        <v>594391</v>
      </c>
      <c r="G37" s="24">
        <f t="shared" si="1"/>
        <v>599207</v>
      </c>
      <c r="H37" s="24">
        <f t="shared" si="1"/>
        <v>596825</v>
      </c>
      <c r="I37" s="24">
        <f t="shared" si="1"/>
        <v>587886</v>
      </c>
      <c r="J37" s="24">
        <f t="shared" si="1"/>
        <v>633708</v>
      </c>
      <c r="K37" s="24">
        <f t="shared" si="1"/>
        <v>635523</v>
      </c>
      <c r="L37" s="24">
        <f>SUM(L13:L36)</f>
        <v>638091</v>
      </c>
      <c r="M37" s="24">
        <f>SUM(M13:M36)</f>
        <v>637979</v>
      </c>
      <c r="N37" s="24">
        <f>SUM(N13:N36)</f>
        <v>630109</v>
      </c>
      <c r="O37" s="24">
        <f>SUM(O13:O36)</f>
        <v>607327</v>
      </c>
      <c r="P37" s="25">
        <f>SUM(P13:P36)</f>
        <v>605344</v>
      </c>
    </row>
    <row r="38" spans="1:1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4" ht="12.75">
      <c r="Q44" s="57"/>
    </row>
    <row r="45" spans="1:18" ht="13.5" thickBot="1">
      <c r="A45" s="58"/>
      <c r="B45" s="37"/>
      <c r="C45" s="37"/>
      <c r="D45" s="37"/>
      <c r="E45" s="37"/>
      <c r="F45" s="37"/>
      <c r="G45" s="37"/>
      <c r="H45" s="37"/>
      <c r="I45" s="37"/>
      <c r="J45" s="37"/>
      <c r="K45" s="37"/>
      <c r="Q45" s="57"/>
      <c r="R45" s="57"/>
    </row>
    <row r="46" spans="1:18" ht="13.5" thickBot="1">
      <c r="A46" s="75" t="s">
        <v>4</v>
      </c>
      <c r="B46" s="81" t="s">
        <v>32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  <c r="R46" s="57"/>
    </row>
    <row r="47" spans="1:18" ht="13.5" thickBot="1">
      <c r="A47" s="76"/>
      <c r="B47" s="16">
        <f>P12+1</f>
        <v>42751</v>
      </c>
      <c r="C47" s="17">
        <f>B47+1</f>
        <v>42752</v>
      </c>
      <c r="D47" s="18">
        <f aca="true" t="shared" si="2" ref="D47:N47">C47+1</f>
        <v>42753</v>
      </c>
      <c r="E47" s="17">
        <f t="shared" si="2"/>
        <v>42754</v>
      </c>
      <c r="F47" s="18">
        <f t="shared" si="2"/>
        <v>42755</v>
      </c>
      <c r="G47" s="17">
        <f t="shared" si="2"/>
        <v>42756</v>
      </c>
      <c r="H47" s="18">
        <f t="shared" si="2"/>
        <v>42757</v>
      </c>
      <c r="I47" s="17">
        <f t="shared" si="2"/>
        <v>42758</v>
      </c>
      <c r="J47" s="18">
        <f t="shared" si="2"/>
        <v>42759</v>
      </c>
      <c r="K47" s="17">
        <f t="shared" si="2"/>
        <v>42760</v>
      </c>
      <c r="L47" s="18">
        <f t="shared" si="2"/>
        <v>42761</v>
      </c>
      <c r="M47" s="17">
        <f t="shared" si="2"/>
        <v>42762</v>
      </c>
      <c r="N47" s="18">
        <f t="shared" si="2"/>
        <v>42763</v>
      </c>
      <c r="O47" s="18">
        <f>N47+1</f>
        <v>42764</v>
      </c>
      <c r="P47" s="17">
        <f>O47+1</f>
        <v>42765</v>
      </c>
      <c r="Q47" s="68">
        <f>P47+1</f>
        <v>42766</v>
      </c>
      <c r="R47" s="57"/>
    </row>
    <row r="48" spans="1:18" ht="12.75">
      <c r="A48" s="38" t="s">
        <v>5</v>
      </c>
      <c r="B48" s="59">
        <v>22294</v>
      </c>
      <c r="C48" s="50">
        <v>22325</v>
      </c>
      <c r="D48" s="50">
        <v>22390</v>
      </c>
      <c r="E48" s="50">
        <v>21590</v>
      </c>
      <c r="F48" s="50">
        <v>23136</v>
      </c>
      <c r="G48" s="50">
        <v>23750</v>
      </c>
      <c r="H48" s="50">
        <v>22594</v>
      </c>
      <c r="I48" s="50">
        <v>22988</v>
      </c>
      <c r="J48" s="50">
        <v>22880</v>
      </c>
      <c r="K48" s="50">
        <v>22331</v>
      </c>
      <c r="L48" s="50">
        <v>22076</v>
      </c>
      <c r="M48" s="50">
        <v>22716</v>
      </c>
      <c r="N48" s="50">
        <v>23643</v>
      </c>
      <c r="O48" s="50">
        <v>23944</v>
      </c>
      <c r="P48" s="50">
        <v>23722</v>
      </c>
      <c r="Q48" s="69">
        <v>23896</v>
      </c>
      <c r="R48" s="57"/>
    </row>
    <row r="49" spans="1:18" ht="12.75">
      <c r="A49" s="43" t="s">
        <v>6</v>
      </c>
      <c r="B49" s="60">
        <v>20915</v>
      </c>
      <c r="C49" s="46">
        <v>21026</v>
      </c>
      <c r="D49" s="46">
        <v>20988</v>
      </c>
      <c r="E49" s="46">
        <v>21025</v>
      </c>
      <c r="F49" s="46">
        <v>21751</v>
      </c>
      <c r="G49" s="46">
        <v>22259</v>
      </c>
      <c r="H49" s="46">
        <v>21632</v>
      </c>
      <c r="I49" s="46">
        <v>21579</v>
      </c>
      <c r="J49" s="46">
        <v>21630</v>
      </c>
      <c r="K49" s="46">
        <v>20994</v>
      </c>
      <c r="L49" s="46">
        <v>20636</v>
      </c>
      <c r="M49" s="46">
        <v>20853</v>
      </c>
      <c r="N49" s="46">
        <v>22280</v>
      </c>
      <c r="O49" s="46">
        <v>22632</v>
      </c>
      <c r="P49" s="46">
        <v>22352</v>
      </c>
      <c r="Q49" s="70">
        <v>22816</v>
      </c>
      <c r="R49" s="57"/>
    </row>
    <row r="50" spans="1:18" ht="12.75">
      <c r="A50" s="43" t="s">
        <v>7</v>
      </c>
      <c r="B50" s="59">
        <v>20152</v>
      </c>
      <c r="C50" s="50">
        <v>20321</v>
      </c>
      <c r="D50" s="50">
        <v>20196</v>
      </c>
      <c r="E50" s="50">
        <v>21433</v>
      </c>
      <c r="F50" s="50">
        <v>21026</v>
      </c>
      <c r="G50" s="50">
        <v>21444</v>
      </c>
      <c r="H50" s="50">
        <v>20908</v>
      </c>
      <c r="I50" s="50">
        <v>20705</v>
      </c>
      <c r="J50" s="50">
        <v>20994</v>
      </c>
      <c r="K50" s="50">
        <v>20162</v>
      </c>
      <c r="L50" s="50">
        <v>19980</v>
      </c>
      <c r="M50" s="50">
        <v>20167</v>
      </c>
      <c r="N50" s="50">
        <v>21422</v>
      </c>
      <c r="O50" s="50">
        <v>21681</v>
      </c>
      <c r="P50" s="50">
        <v>21601</v>
      </c>
      <c r="Q50" s="69">
        <v>22038</v>
      </c>
      <c r="R50" s="57"/>
    </row>
    <row r="51" spans="1:18" ht="12.75">
      <c r="A51" s="43" t="s">
        <v>8</v>
      </c>
      <c r="B51" s="60">
        <v>19822</v>
      </c>
      <c r="C51" s="46">
        <v>19905</v>
      </c>
      <c r="D51" s="46">
        <v>19860</v>
      </c>
      <c r="E51" s="46">
        <v>20832</v>
      </c>
      <c r="F51" s="46">
        <v>20594</v>
      </c>
      <c r="G51" s="46">
        <v>20828</v>
      </c>
      <c r="H51" s="46">
        <v>20236</v>
      </c>
      <c r="I51" s="46">
        <v>20243</v>
      </c>
      <c r="J51" s="46">
        <v>20649</v>
      </c>
      <c r="K51" s="46">
        <v>19762</v>
      </c>
      <c r="L51" s="46">
        <v>19604</v>
      </c>
      <c r="M51" s="46">
        <v>19791</v>
      </c>
      <c r="N51" s="46">
        <v>20949</v>
      </c>
      <c r="O51" s="46">
        <v>21034</v>
      </c>
      <c r="P51" s="46">
        <v>21334</v>
      </c>
      <c r="Q51" s="70">
        <v>21770</v>
      </c>
      <c r="R51" s="57"/>
    </row>
    <row r="52" spans="1:18" ht="12.75">
      <c r="A52" s="43" t="s">
        <v>9</v>
      </c>
      <c r="B52" s="59">
        <v>19707</v>
      </c>
      <c r="C52" s="50">
        <v>19747</v>
      </c>
      <c r="D52" s="50">
        <v>19712</v>
      </c>
      <c r="E52" s="50">
        <v>20672</v>
      </c>
      <c r="F52" s="50">
        <v>20496</v>
      </c>
      <c r="G52" s="50">
        <v>20670</v>
      </c>
      <c r="H52" s="50">
        <v>19853</v>
      </c>
      <c r="I52" s="50">
        <v>19994</v>
      </c>
      <c r="J52" s="50">
        <v>20716</v>
      </c>
      <c r="K52" s="50">
        <v>19817</v>
      </c>
      <c r="L52" s="50">
        <v>19724</v>
      </c>
      <c r="M52" s="50">
        <v>20371</v>
      </c>
      <c r="N52" s="50">
        <v>20861</v>
      </c>
      <c r="O52" s="50">
        <v>20839</v>
      </c>
      <c r="P52" s="50">
        <v>21471</v>
      </c>
      <c r="Q52" s="69">
        <v>21850</v>
      </c>
      <c r="R52" s="57"/>
    </row>
    <row r="53" spans="1:18" ht="12.75">
      <c r="A53" s="43" t="s">
        <v>10</v>
      </c>
      <c r="B53" s="60">
        <v>20424</v>
      </c>
      <c r="C53" s="46">
        <v>19839</v>
      </c>
      <c r="D53" s="46">
        <v>19953</v>
      </c>
      <c r="E53" s="46">
        <v>20908</v>
      </c>
      <c r="F53" s="46">
        <v>20714</v>
      </c>
      <c r="G53" s="46">
        <v>20688</v>
      </c>
      <c r="H53" s="46">
        <v>19965</v>
      </c>
      <c r="I53" s="46">
        <v>20202</v>
      </c>
      <c r="J53" s="46">
        <v>21226</v>
      </c>
      <c r="K53" s="46">
        <v>20437</v>
      </c>
      <c r="L53" s="46">
        <v>20308</v>
      </c>
      <c r="M53" s="46">
        <v>21109</v>
      </c>
      <c r="N53" s="46">
        <v>20204</v>
      </c>
      <c r="O53" s="46">
        <v>20826</v>
      </c>
      <c r="P53" s="46">
        <v>22027</v>
      </c>
      <c r="Q53" s="70">
        <v>22386</v>
      </c>
      <c r="R53" s="57"/>
    </row>
    <row r="54" spans="1:18" ht="12.75">
      <c r="A54" s="43" t="s">
        <v>11</v>
      </c>
      <c r="B54" s="59">
        <v>21976</v>
      </c>
      <c r="C54" s="50">
        <v>20876</v>
      </c>
      <c r="D54" s="50">
        <v>20905</v>
      </c>
      <c r="E54" s="50">
        <v>22013</v>
      </c>
      <c r="F54" s="50">
        <v>21666</v>
      </c>
      <c r="G54" s="50">
        <v>21383</v>
      </c>
      <c r="H54" s="50">
        <v>20338</v>
      </c>
      <c r="I54" s="50">
        <v>21324</v>
      </c>
      <c r="J54" s="50">
        <v>22844</v>
      </c>
      <c r="K54" s="50">
        <v>22062</v>
      </c>
      <c r="L54" s="50">
        <v>21882</v>
      </c>
      <c r="M54" s="50">
        <v>22793</v>
      </c>
      <c r="N54" s="50">
        <v>21626</v>
      </c>
      <c r="O54" s="50">
        <v>21345</v>
      </c>
      <c r="P54" s="50">
        <v>23767</v>
      </c>
      <c r="Q54" s="69">
        <v>24046</v>
      </c>
      <c r="R54" s="57"/>
    </row>
    <row r="55" spans="1:18" ht="12.75">
      <c r="A55" s="43" t="s">
        <v>12</v>
      </c>
      <c r="B55" s="60">
        <v>25116</v>
      </c>
      <c r="C55" s="46">
        <v>22602</v>
      </c>
      <c r="D55" s="46">
        <v>22511</v>
      </c>
      <c r="E55" s="46">
        <v>23040</v>
      </c>
      <c r="F55" s="46">
        <v>23346</v>
      </c>
      <c r="G55" s="46">
        <v>22241</v>
      </c>
      <c r="H55" s="46">
        <v>20985</v>
      </c>
      <c r="I55" s="46">
        <v>23221</v>
      </c>
      <c r="J55" s="46">
        <v>25142</v>
      </c>
      <c r="K55" s="46">
        <v>24595</v>
      </c>
      <c r="L55" s="46">
        <v>24312</v>
      </c>
      <c r="M55" s="46">
        <v>25174</v>
      </c>
      <c r="N55" s="46">
        <v>23257</v>
      </c>
      <c r="O55" s="46">
        <v>22058</v>
      </c>
      <c r="P55" s="46">
        <v>26336</v>
      </c>
      <c r="Q55" s="70">
        <v>26681</v>
      </c>
      <c r="R55" s="57"/>
    </row>
    <row r="56" spans="1:18" ht="12.75">
      <c r="A56" s="43" t="s">
        <v>13</v>
      </c>
      <c r="B56" s="59">
        <v>26735</v>
      </c>
      <c r="C56" s="50">
        <v>25020</v>
      </c>
      <c r="D56" s="50">
        <v>24810</v>
      </c>
      <c r="E56" s="50">
        <v>25186</v>
      </c>
      <c r="F56" s="50">
        <v>25440</v>
      </c>
      <c r="G56" s="50">
        <v>23941</v>
      </c>
      <c r="H56" s="50">
        <v>22206</v>
      </c>
      <c r="I56" s="50">
        <v>25599</v>
      </c>
      <c r="J56" s="50">
        <v>26208</v>
      </c>
      <c r="K56" s="50">
        <v>26362</v>
      </c>
      <c r="L56" s="50">
        <v>25847</v>
      </c>
      <c r="M56" s="50">
        <v>26768</v>
      </c>
      <c r="N56" s="50">
        <v>24844</v>
      </c>
      <c r="O56" s="50">
        <v>23578</v>
      </c>
      <c r="P56" s="50">
        <v>27697</v>
      </c>
      <c r="Q56" s="69">
        <v>28119</v>
      </c>
      <c r="R56" s="57"/>
    </row>
    <row r="57" spans="1:18" ht="12.75">
      <c r="A57" s="43" t="s">
        <v>14</v>
      </c>
      <c r="B57" s="60">
        <v>28999</v>
      </c>
      <c r="C57" s="46">
        <v>27713</v>
      </c>
      <c r="D57" s="46">
        <v>27370</v>
      </c>
      <c r="E57" s="46">
        <v>27899</v>
      </c>
      <c r="F57" s="46">
        <v>28080</v>
      </c>
      <c r="G57" s="46">
        <v>26063</v>
      </c>
      <c r="H57" s="46">
        <v>24150</v>
      </c>
      <c r="I57" s="46">
        <v>28483</v>
      </c>
      <c r="J57" s="46">
        <v>28597</v>
      </c>
      <c r="K57" s="46">
        <v>28582</v>
      </c>
      <c r="L57" s="46">
        <v>28115</v>
      </c>
      <c r="M57" s="46">
        <v>29108</v>
      </c>
      <c r="N57" s="46">
        <v>26684</v>
      </c>
      <c r="O57" s="46">
        <v>25686</v>
      </c>
      <c r="P57" s="46">
        <v>30124</v>
      </c>
      <c r="Q57" s="70">
        <v>30318</v>
      </c>
      <c r="R57" s="57"/>
    </row>
    <row r="58" spans="1:18" ht="12.75">
      <c r="A58" s="43" t="s">
        <v>15</v>
      </c>
      <c r="B58" s="59">
        <v>29658</v>
      </c>
      <c r="C58" s="50">
        <v>28767</v>
      </c>
      <c r="D58" s="50">
        <v>28992</v>
      </c>
      <c r="E58" s="50">
        <v>29006</v>
      </c>
      <c r="F58" s="50">
        <v>28979</v>
      </c>
      <c r="G58" s="50">
        <v>27255</v>
      </c>
      <c r="H58" s="50">
        <v>25407</v>
      </c>
      <c r="I58" s="50">
        <v>29640</v>
      </c>
      <c r="J58" s="50">
        <v>29027</v>
      </c>
      <c r="K58" s="50">
        <v>29039</v>
      </c>
      <c r="L58" s="50">
        <v>28726</v>
      </c>
      <c r="M58" s="50">
        <v>29610</v>
      </c>
      <c r="N58" s="50">
        <v>27532</v>
      </c>
      <c r="O58" s="50">
        <v>26935</v>
      </c>
      <c r="P58" s="50">
        <v>30495</v>
      </c>
      <c r="Q58" s="69">
        <v>30824</v>
      </c>
      <c r="R58" s="57"/>
    </row>
    <row r="59" spans="1:18" ht="12.75">
      <c r="A59" s="43" t="s">
        <v>16</v>
      </c>
      <c r="B59" s="60">
        <v>29834</v>
      </c>
      <c r="C59" s="46">
        <v>29003</v>
      </c>
      <c r="D59" s="46">
        <v>29146</v>
      </c>
      <c r="E59" s="46">
        <v>29402</v>
      </c>
      <c r="F59" s="46">
        <v>29131</v>
      </c>
      <c r="G59" s="46">
        <v>28017</v>
      </c>
      <c r="H59" s="46">
        <v>26057</v>
      </c>
      <c r="I59" s="46">
        <v>30117</v>
      </c>
      <c r="J59" s="46">
        <v>28814</v>
      </c>
      <c r="K59" s="46">
        <v>28331</v>
      </c>
      <c r="L59" s="46">
        <v>28661</v>
      </c>
      <c r="M59" s="46">
        <v>29622</v>
      </c>
      <c r="N59" s="46">
        <v>28095</v>
      </c>
      <c r="O59" s="46">
        <v>27394</v>
      </c>
      <c r="P59" s="46">
        <v>30564</v>
      </c>
      <c r="Q59" s="70">
        <v>30852</v>
      </c>
      <c r="R59" s="57"/>
    </row>
    <row r="60" spans="1:18" ht="12.75">
      <c r="A60" s="43" t="s">
        <v>17</v>
      </c>
      <c r="B60" s="59">
        <v>30079</v>
      </c>
      <c r="C60" s="50">
        <v>28950</v>
      </c>
      <c r="D60" s="50">
        <v>29233</v>
      </c>
      <c r="E60" s="50">
        <v>29170</v>
      </c>
      <c r="F60" s="50">
        <v>29142</v>
      </c>
      <c r="G60" s="50">
        <v>28271</v>
      </c>
      <c r="H60" s="50">
        <v>26235</v>
      </c>
      <c r="I60" s="50">
        <v>29893</v>
      </c>
      <c r="J60" s="50">
        <v>28641</v>
      </c>
      <c r="K60" s="50">
        <v>28102</v>
      </c>
      <c r="L60" s="50">
        <v>28862</v>
      </c>
      <c r="M60" s="50">
        <v>29479</v>
      </c>
      <c r="N60" s="50">
        <v>28162</v>
      </c>
      <c r="O60" s="50">
        <v>27501</v>
      </c>
      <c r="P60" s="50">
        <v>30506</v>
      </c>
      <c r="Q60" s="69">
        <v>30635</v>
      </c>
      <c r="R60" s="57"/>
    </row>
    <row r="61" spans="1:18" ht="12.75">
      <c r="A61" s="43" t="s">
        <v>18</v>
      </c>
      <c r="B61" s="60">
        <v>29604</v>
      </c>
      <c r="C61" s="46">
        <v>28675</v>
      </c>
      <c r="D61" s="46">
        <v>28648</v>
      </c>
      <c r="E61" s="46">
        <v>28556</v>
      </c>
      <c r="F61" s="46">
        <v>29010</v>
      </c>
      <c r="G61" s="46">
        <v>28371</v>
      </c>
      <c r="H61" s="46">
        <v>25991</v>
      </c>
      <c r="I61" s="46">
        <v>29258</v>
      </c>
      <c r="J61" s="46">
        <v>28016</v>
      </c>
      <c r="K61" s="46">
        <v>28256</v>
      </c>
      <c r="L61" s="46">
        <v>28329</v>
      </c>
      <c r="M61" s="46">
        <v>28973</v>
      </c>
      <c r="N61" s="46">
        <v>27873</v>
      </c>
      <c r="O61" s="46">
        <v>27286</v>
      </c>
      <c r="P61" s="46">
        <v>29988</v>
      </c>
      <c r="Q61" s="70">
        <v>30154</v>
      </c>
      <c r="R61" s="57"/>
    </row>
    <row r="62" spans="1:18" ht="12.75">
      <c r="A62" s="43" t="s">
        <v>19</v>
      </c>
      <c r="B62" s="59">
        <v>29354</v>
      </c>
      <c r="C62" s="50">
        <v>28546</v>
      </c>
      <c r="D62" s="50">
        <v>28826</v>
      </c>
      <c r="E62" s="50">
        <v>28256</v>
      </c>
      <c r="F62" s="50">
        <v>29090</v>
      </c>
      <c r="G62" s="50">
        <v>28327</v>
      </c>
      <c r="H62" s="50">
        <v>25928</v>
      </c>
      <c r="I62" s="50">
        <v>29025</v>
      </c>
      <c r="J62" s="50">
        <v>27530</v>
      </c>
      <c r="K62" s="50">
        <v>28058</v>
      </c>
      <c r="L62" s="50">
        <v>28035</v>
      </c>
      <c r="M62" s="50">
        <v>28480</v>
      </c>
      <c r="N62" s="50">
        <v>27574</v>
      </c>
      <c r="O62" s="50">
        <v>27018</v>
      </c>
      <c r="P62" s="50">
        <v>29709</v>
      </c>
      <c r="Q62" s="69">
        <v>29930</v>
      </c>
      <c r="R62" s="57"/>
    </row>
    <row r="63" spans="1:18" ht="12.75">
      <c r="A63" s="43" t="s">
        <v>20</v>
      </c>
      <c r="B63" s="60">
        <v>29191</v>
      </c>
      <c r="C63" s="46">
        <v>29166</v>
      </c>
      <c r="D63" s="46">
        <v>29145</v>
      </c>
      <c r="E63" s="46">
        <v>28597</v>
      </c>
      <c r="F63" s="46">
        <v>29295</v>
      </c>
      <c r="G63" s="46">
        <v>28541</v>
      </c>
      <c r="H63" s="46">
        <v>26084</v>
      </c>
      <c r="I63" s="46">
        <v>29316</v>
      </c>
      <c r="J63" s="46">
        <v>27573</v>
      </c>
      <c r="K63" s="46">
        <v>28185</v>
      </c>
      <c r="L63" s="46">
        <v>28190</v>
      </c>
      <c r="M63" s="46">
        <v>28445</v>
      </c>
      <c r="N63" s="46">
        <v>27468</v>
      </c>
      <c r="O63" s="46">
        <v>27219</v>
      </c>
      <c r="P63" s="46">
        <v>29771</v>
      </c>
      <c r="Q63" s="70">
        <v>29958</v>
      </c>
      <c r="R63" s="57"/>
    </row>
    <row r="64" spans="1:18" ht="12.75">
      <c r="A64" s="43" t="s">
        <v>21</v>
      </c>
      <c r="B64" s="59">
        <v>29893</v>
      </c>
      <c r="C64" s="50">
        <v>29835</v>
      </c>
      <c r="D64" s="50">
        <v>29913</v>
      </c>
      <c r="E64" s="50">
        <v>29631</v>
      </c>
      <c r="F64" s="50">
        <v>30372</v>
      </c>
      <c r="G64" s="50">
        <v>29448</v>
      </c>
      <c r="H64" s="50">
        <v>27026</v>
      </c>
      <c r="I64" s="50">
        <v>29994</v>
      </c>
      <c r="J64" s="50">
        <v>28110</v>
      </c>
      <c r="K64" s="50">
        <v>29020</v>
      </c>
      <c r="L64" s="50">
        <v>28782</v>
      </c>
      <c r="M64" s="50">
        <v>29154</v>
      </c>
      <c r="N64" s="50">
        <v>27973</v>
      </c>
      <c r="O64" s="50">
        <v>27989</v>
      </c>
      <c r="P64" s="50">
        <v>30375</v>
      </c>
      <c r="Q64" s="69">
        <v>30767</v>
      </c>
      <c r="R64" s="57"/>
    </row>
    <row r="65" spans="1:18" ht="12.75">
      <c r="A65" s="43" t="s">
        <v>22</v>
      </c>
      <c r="B65" s="60">
        <v>31430</v>
      </c>
      <c r="C65" s="46">
        <v>31256</v>
      </c>
      <c r="D65" s="46">
        <v>31606</v>
      </c>
      <c r="E65" s="46">
        <v>31833</v>
      </c>
      <c r="F65" s="46">
        <v>32532</v>
      </c>
      <c r="G65" s="46">
        <v>31029</v>
      </c>
      <c r="H65" s="46">
        <v>29789</v>
      </c>
      <c r="I65" s="46">
        <v>31687</v>
      </c>
      <c r="J65" s="46">
        <v>30684</v>
      </c>
      <c r="K65" s="46">
        <v>30791</v>
      </c>
      <c r="L65" s="46">
        <v>30653</v>
      </c>
      <c r="M65" s="46">
        <v>31416</v>
      </c>
      <c r="N65" s="46">
        <v>30502</v>
      </c>
      <c r="O65" s="46">
        <v>30663</v>
      </c>
      <c r="P65" s="46">
        <v>32662</v>
      </c>
      <c r="Q65" s="70">
        <v>32834</v>
      </c>
      <c r="R65" s="57"/>
    </row>
    <row r="66" spans="1:18" ht="12.75">
      <c r="A66" s="43" t="s">
        <v>23</v>
      </c>
      <c r="B66" s="59">
        <v>31526</v>
      </c>
      <c r="C66" s="50">
        <v>31105</v>
      </c>
      <c r="D66" s="50">
        <v>31632</v>
      </c>
      <c r="E66" s="50">
        <v>32041</v>
      </c>
      <c r="F66" s="50">
        <v>32040</v>
      </c>
      <c r="G66" s="50">
        <v>31449</v>
      </c>
      <c r="H66" s="50">
        <v>30995</v>
      </c>
      <c r="I66" s="50">
        <v>32047</v>
      </c>
      <c r="J66" s="50">
        <v>31234</v>
      </c>
      <c r="K66" s="50">
        <v>30923</v>
      </c>
      <c r="L66" s="50">
        <v>31251</v>
      </c>
      <c r="M66" s="50">
        <v>32211</v>
      </c>
      <c r="N66" s="50">
        <v>31676</v>
      </c>
      <c r="O66" s="50">
        <v>32366</v>
      </c>
      <c r="P66" s="50">
        <v>33286</v>
      </c>
      <c r="Q66" s="69">
        <v>33461</v>
      </c>
      <c r="R66" s="57"/>
    </row>
    <row r="67" spans="1:18" ht="12.75">
      <c r="A67" s="43" t="s">
        <v>24</v>
      </c>
      <c r="B67" s="60">
        <v>31322</v>
      </c>
      <c r="C67" s="46">
        <v>30779</v>
      </c>
      <c r="D67" s="46">
        <v>31372</v>
      </c>
      <c r="E67" s="46">
        <v>31581</v>
      </c>
      <c r="F67" s="46">
        <v>31509</v>
      </c>
      <c r="G67" s="46">
        <v>30922</v>
      </c>
      <c r="H67" s="46">
        <v>30828</v>
      </c>
      <c r="I67" s="46">
        <v>31636</v>
      </c>
      <c r="J67" s="46">
        <v>30977</v>
      </c>
      <c r="K67" s="46">
        <v>30690</v>
      </c>
      <c r="L67" s="46">
        <v>30977</v>
      </c>
      <c r="M67" s="46">
        <v>32000</v>
      </c>
      <c r="N67" s="46">
        <v>31505</v>
      </c>
      <c r="O67" s="46">
        <v>32560</v>
      </c>
      <c r="P67" s="46">
        <v>33115</v>
      </c>
      <c r="Q67" s="70">
        <v>33200</v>
      </c>
      <c r="R67" s="57"/>
    </row>
    <row r="68" spans="1:18" ht="12.75">
      <c r="A68" s="43" t="s">
        <v>25</v>
      </c>
      <c r="B68" s="59">
        <v>30610</v>
      </c>
      <c r="C68" s="50">
        <v>30246</v>
      </c>
      <c r="D68" s="50">
        <v>30680</v>
      </c>
      <c r="E68" s="50">
        <v>30791</v>
      </c>
      <c r="F68" s="50">
        <v>30690</v>
      </c>
      <c r="G68" s="50">
        <v>30356</v>
      </c>
      <c r="H68" s="50">
        <v>30304</v>
      </c>
      <c r="I68" s="50">
        <v>30863</v>
      </c>
      <c r="J68" s="50">
        <v>30400</v>
      </c>
      <c r="K68" s="50">
        <v>30005</v>
      </c>
      <c r="L68" s="50">
        <v>30531</v>
      </c>
      <c r="M68" s="50">
        <v>31224</v>
      </c>
      <c r="N68" s="50">
        <v>30886</v>
      </c>
      <c r="O68" s="50">
        <v>31866</v>
      </c>
      <c r="P68" s="50">
        <v>32388</v>
      </c>
      <c r="Q68" s="69">
        <v>32419</v>
      </c>
      <c r="R68" s="57"/>
    </row>
    <row r="69" spans="1:18" ht="12.75">
      <c r="A69" s="43" t="s">
        <v>26</v>
      </c>
      <c r="B69" s="60">
        <v>29144</v>
      </c>
      <c r="C69" s="46">
        <v>29093</v>
      </c>
      <c r="D69" s="46">
        <v>28785</v>
      </c>
      <c r="E69" s="46">
        <v>29629</v>
      </c>
      <c r="F69" s="46">
        <v>29856</v>
      </c>
      <c r="G69" s="46">
        <v>29177</v>
      </c>
      <c r="H69" s="46">
        <v>29283</v>
      </c>
      <c r="I69" s="46">
        <v>29810</v>
      </c>
      <c r="J69" s="46">
        <v>29116</v>
      </c>
      <c r="K69" s="46">
        <v>28736</v>
      </c>
      <c r="L69" s="46">
        <v>29323</v>
      </c>
      <c r="M69" s="46">
        <v>30104</v>
      </c>
      <c r="N69" s="46">
        <v>29934</v>
      </c>
      <c r="O69" s="46">
        <v>30652</v>
      </c>
      <c r="P69" s="46">
        <v>31102</v>
      </c>
      <c r="Q69" s="70">
        <v>31018</v>
      </c>
      <c r="R69" s="57"/>
    </row>
    <row r="70" spans="1:18" ht="12.75">
      <c r="A70" s="43" t="s">
        <v>27</v>
      </c>
      <c r="B70" s="59">
        <v>27263</v>
      </c>
      <c r="C70" s="50">
        <v>27497</v>
      </c>
      <c r="D70" s="50">
        <v>25178</v>
      </c>
      <c r="E70" s="50">
        <v>28010</v>
      </c>
      <c r="F70" s="50">
        <v>28334</v>
      </c>
      <c r="G70" s="50">
        <v>26904</v>
      </c>
      <c r="H70" s="50">
        <v>27505</v>
      </c>
      <c r="I70" s="50">
        <v>27828</v>
      </c>
      <c r="J70" s="50">
        <v>27220</v>
      </c>
      <c r="K70" s="50">
        <v>26816</v>
      </c>
      <c r="L70" s="50">
        <v>27377</v>
      </c>
      <c r="M70" s="50">
        <v>28390</v>
      </c>
      <c r="N70" s="50">
        <v>28240</v>
      </c>
      <c r="O70" s="50">
        <v>28370</v>
      </c>
      <c r="P70" s="50">
        <v>28926</v>
      </c>
      <c r="Q70" s="69">
        <v>28840</v>
      </c>
      <c r="R70" s="57"/>
    </row>
    <row r="71" spans="1:18" ht="13.5" thickBot="1">
      <c r="A71" s="52" t="s">
        <v>28</v>
      </c>
      <c r="B71" s="61">
        <v>25242</v>
      </c>
      <c r="C71" s="55">
        <v>25159</v>
      </c>
      <c r="D71" s="55">
        <v>23437</v>
      </c>
      <c r="E71" s="55">
        <v>25802</v>
      </c>
      <c r="F71" s="55">
        <v>25689</v>
      </c>
      <c r="G71" s="55">
        <v>23450</v>
      </c>
      <c r="H71" s="55">
        <v>25492</v>
      </c>
      <c r="I71" s="55">
        <v>25515</v>
      </c>
      <c r="J71" s="55">
        <v>25140</v>
      </c>
      <c r="K71" s="55">
        <v>24572</v>
      </c>
      <c r="L71" s="55">
        <v>25379</v>
      </c>
      <c r="M71" s="55">
        <v>26455</v>
      </c>
      <c r="N71" s="55">
        <v>26395</v>
      </c>
      <c r="O71" s="55">
        <v>26003</v>
      </c>
      <c r="P71" s="55">
        <v>26580</v>
      </c>
      <c r="Q71" s="71">
        <v>26559</v>
      </c>
      <c r="R71" s="57"/>
    </row>
    <row r="72" spans="1:18" ht="13.5" thickBot="1">
      <c r="A72" s="10" t="s">
        <v>29</v>
      </c>
      <c r="B72" s="23">
        <f aca="true" t="shared" si="3" ref="B72:N72">SUM(B48:B71)</f>
        <v>640290</v>
      </c>
      <c r="C72" s="24">
        <f t="shared" si="3"/>
        <v>627451</v>
      </c>
      <c r="D72" s="24">
        <f t="shared" si="3"/>
        <v>625288</v>
      </c>
      <c r="E72" s="24">
        <f t="shared" si="3"/>
        <v>636903</v>
      </c>
      <c r="F72" s="24">
        <f t="shared" si="3"/>
        <v>641918</v>
      </c>
      <c r="G72" s="24">
        <f t="shared" si="3"/>
        <v>624784</v>
      </c>
      <c r="H72" s="24">
        <f t="shared" si="3"/>
        <v>599791</v>
      </c>
      <c r="I72" s="24">
        <f t="shared" si="3"/>
        <v>640967</v>
      </c>
      <c r="J72" s="24">
        <f t="shared" si="3"/>
        <v>633368</v>
      </c>
      <c r="K72" s="24">
        <f t="shared" si="3"/>
        <v>626628</v>
      </c>
      <c r="L72" s="24">
        <f t="shared" si="3"/>
        <v>627560</v>
      </c>
      <c r="M72" s="24">
        <f t="shared" si="3"/>
        <v>644413</v>
      </c>
      <c r="N72" s="24">
        <f t="shared" si="3"/>
        <v>629585</v>
      </c>
      <c r="O72" s="24">
        <f>SUM(O48:O71)</f>
        <v>627445</v>
      </c>
      <c r="P72" s="24">
        <f>SUM(P48:P71)</f>
        <v>669898</v>
      </c>
      <c r="Q72" s="72">
        <f>SUM(Q48:Q71)</f>
        <v>675371</v>
      </c>
      <c r="R72" s="57"/>
    </row>
    <row r="73" spans="1:18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P73" s="57"/>
      <c r="Q73" s="57"/>
      <c r="R73" s="57"/>
    </row>
    <row r="74" spans="1:18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P74" s="57"/>
      <c r="Q74" s="57"/>
      <c r="R74" s="57"/>
    </row>
    <row r="75" spans="1:17" ht="12.75">
      <c r="A75" s="37"/>
      <c r="B75" s="37"/>
      <c r="C75" s="37"/>
      <c r="D75" s="37"/>
      <c r="E75" s="37"/>
      <c r="F75" s="37"/>
      <c r="G75" s="37"/>
      <c r="H75" s="37"/>
      <c r="I75" s="62"/>
      <c r="J75" s="62"/>
      <c r="K75" s="62"/>
      <c r="L75" s="57"/>
      <c r="P75" s="57"/>
      <c r="Q75" s="57"/>
    </row>
    <row r="76" spans="1:17" ht="14.25">
      <c r="A76" s="3" t="s">
        <v>30</v>
      </c>
      <c r="B76" s="73">
        <f>B37+C37+D37+E37+F37+G37+H37+I37+J37+K37+L37+M37+N37+O37+P37+B72+C72+D72+E72+F72+G72+H72+I72+J72+K72+L72+M72+N72+O72+P72+Q72</f>
        <v>19260590</v>
      </c>
      <c r="C76" s="74"/>
      <c r="D76" s="4" t="s">
        <v>31</v>
      </c>
      <c r="E76" s="37"/>
      <c r="F76" s="37"/>
      <c r="G76" s="37"/>
      <c r="H76" s="37"/>
      <c r="I76" s="37"/>
      <c r="J76" s="62"/>
      <c r="K76" s="62"/>
      <c r="L76" s="57"/>
      <c r="P76" s="57"/>
      <c r="Q76" s="57"/>
    </row>
    <row r="77" spans="1:17" ht="14.25">
      <c r="A77" s="3"/>
      <c r="B77" s="7"/>
      <c r="C77" s="8"/>
      <c r="D77" s="4"/>
      <c r="E77" s="37"/>
      <c r="F77" s="37"/>
      <c r="G77" s="37"/>
      <c r="H77" s="37"/>
      <c r="I77" s="37"/>
      <c r="J77" s="62"/>
      <c r="K77" s="62"/>
      <c r="L77" s="57"/>
      <c r="Q77" s="57"/>
    </row>
    <row r="78" spans="1:17" ht="12.75">
      <c r="A78" s="63"/>
      <c r="B78" s="34"/>
      <c r="C78" s="6"/>
      <c r="D78" s="37"/>
      <c r="E78" s="37"/>
      <c r="F78" s="37"/>
      <c r="G78" s="37"/>
      <c r="H78" s="37"/>
      <c r="I78" s="37"/>
      <c r="J78" s="62"/>
      <c r="K78" s="62"/>
      <c r="L78" s="57"/>
      <c r="Q78" s="57"/>
    </row>
    <row r="79" spans="1:17" ht="12.75">
      <c r="A79" s="26" t="s">
        <v>33</v>
      </c>
      <c r="B79" s="37"/>
      <c r="C79" s="27" t="str">
        <f>C5</f>
        <v>ПАО "МРСК Юга"</v>
      </c>
      <c r="D79" s="37"/>
      <c r="E79" s="37"/>
      <c r="F79" s="37"/>
      <c r="G79" s="28"/>
      <c r="H79" s="37"/>
      <c r="J79" s="29"/>
      <c r="K79" s="62"/>
      <c r="L79" s="57"/>
      <c r="Q79" s="57"/>
    </row>
    <row r="80" spans="1:17" ht="12.75">
      <c r="A80" s="26"/>
      <c r="B80" s="37"/>
      <c r="C80" s="27"/>
      <c r="D80" s="37"/>
      <c r="E80" s="37"/>
      <c r="F80" s="37"/>
      <c r="G80" s="28"/>
      <c r="H80" s="37"/>
      <c r="J80" s="29"/>
      <c r="K80" s="62"/>
      <c r="L80" s="57"/>
      <c r="Q80" s="57"/>
    </row>
    <row r="81" spans="1:17" ht="12.75">
      <c r="A81" s="26"/>
      <c r="B81" s="37"/>
      <c r="C81" s="27"/>
      <c r="D81" s="37"/>
      <c r="E81" s="37"/>
      <c r="F81" s="37"/>
      <c r="G81" s="28"/>
      <c r="H81" s="37"/>
      <c r="J81" s="29"/>
      <c r="K81" s="62"/>
      <c r="L81" s="57"/>
      <c r="Q81" s="57"/>
    </row>
    <row r="82" spans="1:17" ht="12.75">
      <c r="A82" s="26"/>
      <c r="B82" s="37"/>
      <c r="C82" s="27"/>
      <c r="D82" s="37"/>
      <c r="E82" s="37"/>
      <c r="F82" s="37"/>
      <c r="G82" s="28"/>
      <c r="H82" s="37"/>
      <c r="J82" s="29"/>
      <c r="K82" s="62"/>
      <c r="L82" s="57"/>
      <c r="Q82" s="57"/>
    </row>
    <row r="83" spans="1:17" ht="12.75">
      <c r="A83" s="5"/>
      <c r="B83" s="37"/>
      <c r="C83" s="62"/>
      <c r="D83" s="64"/>
      <c r="E83" s="30"/>
      <c r="F83" s="31"/>
      <c r="G83" s="31"/>
      <c r="H83" s="37"/>
      <c r="J83" s="62"/>
      <c r="K83" s="32"/>
      <c r="Q83" s="57"/>
    </row>
    <row r="84" spans="1:17" ht="12.75">
      <c r="A84" s="5"/>
      <c r="B84" s="37"/>
      <c r="C84" s="37"/>
      <c r="D84" s="65"/>
      <c r="E84" s="37"/>
      <c r="F84" s="37"/>
      <c r="G84" s="37"/>
      <c r="H84" s="37"/>
      <c r="J84" s="37"/>
      <c r="K84" s="37"/>
      <c r="Q84" s="57"/>
    </row>
    <row r="85" ht="12.75">
      <c r="Q85" s="57"/>
    </row>
    <row r="86" spans="2:17" ht="12.75">
      <c r="B86" s="66"/>
      <c r="Q86" s="57"/>
    </row>
    <row r="87" ht="12.75">
      <c r="Q87" s="57"/>
    </row>
    <row r="88" ht="12.75">
      <c r="Q88" s="57"/>
    </row>
    <row r="89" spans="6:17" ht="12.75">
      <c r="F89" s="67"/>
      <c r="Q89" s="57"/>
    </row>
    <row r="90" ht="12.75">
      <c r="Q90" s="57"/>
    </row>
    <row r="91" ht="12.75">
      <c r="Q91" s="57"/>
    </row>
    <row r="92" ht="12.75">
      <c r="Q92" s="57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Сидашова Светлана Анатольевна</cp:lastModifiedBy>
  <cp:lastPrinted>2009-12-15T06:51:12Z</cp:lastPrinted>
  <dcterms:created xsi:type="dcterms:W3CDTF">2004-08-02T04:12:43Z</dcterms:created>
  <dcterms:modified xsi:type="dcterms:W3CDTF">2017-03-21T08:45:05Z</dcterms:modified>
  <cp:category/>
  <cp:version/>
  <cp:contentType/>
  <cp:contentStatus/>
</cp:coreProperties>
</file>