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</definedNames>
  <calcPr calcId="145621"/>
</workbook>
</file>

<file path=xl/calcChain.xml><?xml version="1.0" encoding="utf-8"?>
<calcChain xmlns="http://schemas.openxmlformats.org/spreadsheetml/2006/main">
  <c r="H8" i="4" l="1"/>
  <c r="G8" i="4" l="1"/>
  <c r="E8" i="4" l="1"/>
  <c r="E11" i="4"/>
  <c r="E12" i="4"/>
  <c r="H12" i="4" l="1"/>
  <c r="F12" i="4"/>
  <c r="O24" i="4" l="1"/>
  <c r="N12" i="4" l="1"/>
  <c r="J12" i="4" l="1"/>
  <c r="J17" i="4"/>
  <c r="J8" i="4" l="1"/>
  <c r="K46" i="4" s="1"/>
  <c r="J11" i="4" l="1"/>
  <c r="N22" i="4"/>
  <c r="N17" i="4"/>
  <c r="N8" i="4" l="1"/>
  <c r="M22" i="4"/>
  <c r="M17" i="4"/>
  <c r="M12" i="4"/>
  <c r="N11" i="4" l="1"/>
  <c r="M8" i="4"/>
  <c r="N10" i="4"/>
  <c r="L12" i="4"/>
  <c r="K12" i="4"/>
  <c r="L22" i="4"/>
  <c r="L17" i="4"/>
  <c r="M11" i="4" l="1"/>
  <c r="L8" i="4"/>
  <c r="M10" i="4"/>
  <c r="K17" i="4"/>
  <c r="K8" i="4" s="1"/>
  <c r="I12" i="4"/>
  <c r="L11" i="4" l="1"/>
  <c r="K11" i="4"/>
  <c r="L10" i="4"/>
  <c r="K22" i="4"/>
  <c r="K10" i="4" l="1"/>
  <c r="J22" i="4" l="1"/>
  <c r="I22" i="4" l="1"/>
  <c r="J10" i="4" l="1"/>
  <c r="I17" i="4"/>
  <c r="I8" i="4" s="1"/>
  <c r="I11" i="4" l="1"/>
  <c r="I10" i="4"/>
  <c r="H22" i="4"/>
  <c r="H17" i="4"/>
  <c r="G22" i="4" l="1"/>
  <c r="G17" i="4"/>
  <c r="G12" i="4"/>
  <c r="F22" i="4" l="1"/>
  <c r="F17" i="4"/>
  <c r="F8" i="4" l="1"/>
  <c r="E17" i="4"/>
  <c r="E22" i="4"/>
  <c r="D22" i="4"/>
  <c r="F11" i="4" l="1"/>
  <c r="F10" i="4"/>
  <c r="D12" i="4"/>
  <c r="D17" i="4"/>
  <c r="E10" i="4" l="1"/>
  <c r="D8" i="4"/>
  <c r="C17" i="4"/>
  <c r="C40" i="4"/>
  <c r="C35" i="4"/>
  <c r="C30" i="4"/>
  <c r="D11" i="4" l="1"/>
  <c r="C26" i="4"/>
  <c r="C28" i="4" s="1"/>
  <c r="D10" i="4"/>
  <c r="C22" i="4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22" i="4" l="1"/>
  <c r="O12" i="4"/>
  <c r="O13" i="4"/>
  <c r="O17" i="4" l="1"/>
  <c r="G10" i="4" l="1"/>
  <c r="G11" i="4"/>
  <c r="O9" i="4"/>
  <c r="O8" i="4"/>
  <c r="O10" i="4" l="1"/>
  <c r="H11" i="4"/>
  <c r="O11" i="4" s="1"/>
  <c r="H10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<sst xmlns="http://schemas.openxmlformats.org/spreadsheetml/2006/main" count="93" uniqueCount="41">
  <si>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</si>
  <si>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</si>
  <si>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</si>
  <si>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</si>
  <si>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</si>
  <si>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</si>
  <si>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</si>
  <si>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</si>
  <si>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</si>
  <si>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</si>
  <si>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</si>
  <si>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</si>
  <si>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</si>
  <si>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</si>
  <si>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</si>
  <si>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</si>
  <si>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</si>
  <si>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</si>
  <si>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</si>
  <si>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</si>
  <si>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</si>
  <si>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</si>
  <si>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</si>
  <si>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</si>
  <si>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</si>
  <si>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</si>
  <si>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</si>
  <si>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</si>
  <si>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</si>
  <si>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</si>
  <si>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</si>
  <si>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</si>
  <si>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</si>
  <si>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</si>
  <si>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</si>
  <si>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</si>
  <si>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</si>
  <si>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</si>
  <si>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2020 г.</t>
  </si>
  <si>
    <t>ПАО "Россети Юг"</t>
  </si>
  <si>
    <t>Филиал ПАО "Россети Юг" - "Калмэнерго"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</si>
</sst>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0.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3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8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Normal="100" zoomScaleSheetLayoutView="100" workbookViewId="0">
      <selection activeCell="J9" sqref="J9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3.42578125" style="3" bestFit="1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3.42578125" style="3" bestFit="1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39</v>
      </c>
    </row>
    <row r="2" spans="1:17" ht="24.75" customHeight="1" x14ac:dyDescent="0.2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7" s="4" customFormat="1" ht="23.25" customHeight="1" x14ac:dyDescent="0.2">
      <c r="A3" s="35" t="s">
        <v>38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7" s="4" customFormat="1" ht="27.75" customHeight="1" x14ac:dyDescent="0.2">
      <c r="A4" s="5" t="s">
        <v>19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37" t="s">
        <v>20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  <c r="P5" s="15"/>
    </row>
    <row r="6" spans="1:17" s="4" customFormat="1" ht="21" customHeight="1" x14ac:dyDescent="0.2">
      <c r="A6" s="9" t="s">
        <v>34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0" t="s">
        <v>40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15"/>
    </row>
    <row r="8" spans="1:17" s="4" customFormat="1" x14ac:dyDescent="0.2">
      <c r="A8" s="9" t="s">
        <v>37</v>
      </c>
      <c r="B8" s="10" t="s">
        <v>13</v>
      </c>
      <c r="C8" s="27">
        <f>C9+C12+C17+C22+C24</f>
        <v>18.354719810000002</v>
      </c>
      <c r="D8" s="11">
        <f t="shared" ref="D8" si="0">D9+D12+D17+D22+D24</f>
        <v>16.776467799999999</v>
      </c>
      <c r="E8" s="11">
        <f>E9+E12+E17+E22+E24</f>
        <v>16.0733268</v>
      </c>
      <c r="F8" s="11">
        <f>F9+F12+F17+F22+F24</f>
        <v>13.548365999999998</v>
      </c>
      <c r="G8" s="11">
        <f>G9+G12+G17+G22+G24</f>
        <v>12.300926</v>
      </c>
      <c r="H8" s="11">
        <f>H9+H12+H17+H22+H24</f>
        <v>14.802588999999998</v>
      </c>
      <c r="I8" s="11">
        <f t="shared" ref="I8:K8" si="1">I9+I12+I17+I22+I24</f>
        <v>18.369166</v>
      </c>
      <c r="J8" s="27">
        <f>J9+J12+J17+J22+J24</f>
        <v>15.165262</v>
      </c>
      <c r="K8" s="27">
        <f t="shared" si="1"/>
        <v>0</v>
      </c>
      <c r="L8" s="27">
        <f>L9+L12+L17+L22+L24</f>
        <v>0</v>
      </c>
      <c r="M8" s="27">
        <f>M9+M12+M17+M22+M24</f>
        <v>0</v>
      </c>
      <c r="N8" s="27">
        <f>N9+N12+N17+N22+N24</f>
        <v>0</v>
      </c>
      <c r="O8" s="11">
        <f>SUM(C8:N8)</f>
        <v>125.39082341000001</v>
      </c>
    </row>
    <row r="9" spans="1:17" s="4" customFormat="1" x14ac:dyDescent="0.2">
      <c r="A9" s="9" t="s">
        <v>14</v>
      </c>
      <c r="B9" s="10" t="s">
        <v>13</v>
      </c>
      <c r="C9" s="13">
        <v>5.3603550000000002</v>
      </c>
      <c r="D9" s="13">
        <v>3.111834</v>
      </c>
      <c r="E9" s="13">
        <v>3.736612</v>
      </c>
      <c r="F9" s="13">
        <v>-10.2523648</v>
      </c>
      <c r="G9" s="13">
        <v>2.6745202000000017</v>
      </c>
      <c r="H9" s="13">
        <v>3.398241999999998</v>
      </c>
      <c r="I9" s="13">
        <v>4.7722166999999995</v>
      </c>
      <c r="J9" s="13">
        <v>2.5594625999999998</v>
      </c>
      <c r="K9" s="13"/>
      <c r="L9" s="13"/>
      <c r="M9" s="13"/>
      <c r="N9" s="13"/>
      <c r="O9" s="11">
        <f>SUM(C9:N9)</f>
        <v>15.3608777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29.204232238290974</v>
      </c>
      <c r="D10" s="14">
        <f t="shared" ref="D10" si="2">D9/D8*100</f>
        <v>18.54880322304794</v>
      </c>
      <c r="E10" s="14">
        <f t="shared" ref="E10:G10" si="3">E9/E8*100</f>
        <v>23.247284438962566</v>
      </c>
      <c r="F10" s="14">
        <f>F9/F8*100</f>
        <v>-75.672334213587106</v>
      </c>
      <c r="G10" s="11">
        <f t="shared" si="3"/>
        <v>21.742429797561595</v>
      </c>
      <c r="H10" s="14">
        <f t="shared" ref="H10:N10" si="4">H9/H8*100</f>
        <v>22.957078656983576</v>
      </c>
      <c r="I10" s="14">
        <f t="shared" si="4"/>
        <v>25.97949574847328</v>
      </c>
      <c r="J10" s="14">
        <f t="shared" si="4"/>
        <v>16.877140665291503</v>
      </c>
      <c r="K10" s="14" t="e">
        <f t="shared" si="4"/>
        <v>#DIV/0!</v>
      </c>
      <c r="L10" s="14" t="e">
        <f t="shared" si="4"/>
        <v>#DIV/0!</v>
      </c>
      <c r="M10" s="14" t="e">
        <f t="shared" si="4"/>
        <v>#DIV/0!</v>
      </c>
      <c r="N10" s="14" t="e">
        <f t="shared" si="4"/>
        <v>#DIV/0!</v>
      </c>
      <c r="O10" s="14">
        <f t="shared" ref="O10" si="5">O9/O8*100</f>
        <v>12.250400214514388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6">C8-C9</f>
        <v>12.994364810000002</v>
      </c>
      <c r="D11" s="11">
        <f t="shared" si="6"/>
        <v>13.664633799999999</v>
      </c>
      <c r="E11" s="11">
        <f>E8-E9</f>
        <v>12.336714799999999</v>
      </c>
      <c r="F11" s="11">
        <f t="shared" si="6"/>
        <v>23.800730799999997</v>
      </c>
      <c r="G11" s="11">
        <f>G8-G9</f>
        <v>9.6264057999999988</v>
      </c>
      <c r="H11" s="11">
        <f t="shared" si="6"/>
        <v>11.404347</v>
      </c>
      <c r="I11" s="11">
        <f>I8-I9</f>
        <v>13.5969493</v>
      </c>
      <c r="J11" s="11">
        <f>J8-J9</f>
        <v>12.6057994</v>
      </c>
      <c r="K11" s="11">
        <f t="shared" ref="K11" si="7">K8-K9</f>
        <v>0</v>
      </c>
      <c r="L11" s="11">
        <f>L8-L9</f>
        <v>0</v>
      </c>
      <c r="M11" s="27">
        <f>M8-M9</f>
        <v>0</v>
      </c>
      <c r="N11" s="27">
        <f>N8-N9</f>
        <v>0</v>
      </c>
      <c r="O11" s="11">
        <f>SUM(C11:N11)</f>
        <v>110.02994570999999</v>
      </c>
      <c r="P11" s="28"/>
      <c r="Q11" s="25"/>
    </row>
    <row r="12" spans="1:17" s="4" customFormat="1" x14ac:dyDescent="0.2">
      <c r="A12" s="9" t="s">
        <v>33</v>
      </c>
      <c r="B12" s="10" t="s">
        <v>13</v>
      </c>
      <c r="C12" s="11">
        <f t="shared" ref="C12:D12" si="8">C13+C14+C15+C16</f>
        <v>6.5890908100000001</v>
      </c>
      <c r="D12" s="11">
        <f t="shared" si="8"/>
        <v>6.6060797999999998</v>
      </c>
      <c r="E12" s="11">
        <f>E13+E14+E15+E16</f>
        <v>5.9647667999999996</v>
      </c>
      <c r="F12" s="11">
        <f>F13+F14+F15+F16</f>
        <v>5.9534757999999997</v>
      </c>
      <c r="G12" s="11">
        <f t="shared" ref="G12" si="9">G13+G14+G15+G16</f>
        <v>5.8111927999999997</v>
      </c>
      <c r="H12" s="11">
        <f>H13+H14+H15+H16</f>
        <v>6.5171739999999998</v>
      </c>
      <c r="I12" s="11">
        <f t="shared" ref="I12:M12" si="10">I13+I14+I15+I16</f>
        <v>8.4119343000000004</v>
      </c>
      <c r="J12" s="11">
        <f t="shared" si="10"/>
        <v>7.6584813999999994</v>
      </c>
      <c r="K12" s="11">
        <f t="shared" si="10"/>
        <v>0</v>
      </c>
      <c r="L12" s="30">
        <f t="shared" si="10"/>
        <v>0</v>
      </c>
      <c r="M12" s="30">
        <f t="shared" si="10"/>
        <v>0</v>
      </c>
      <c r="N12" s="30">
        <f>N13+N14+N15+N16</f>
        <v>0</v>
      </c>
      <c r="O12" s="29">
        <f>SUM(C12:N12)</f>
        <v>53.512195709999993</v>
      </c>
      <c r="P12" s="19"/>
      <c r="Q12" s="20"/>
    </row>
    <row r="13" spans="1:17" s="4" customFormat="1" x14ac:dyDescent="0.2">
      <c r="A13" s="12" t="s">
        <v>21</v>
      </c>
      <c r="B13" s="10" t="s">
        <v>13</v>
      </c>
      <c r="C13" s="13">
        <v>4.7853005099999999</v>
      </c>
      <c r="D13" s="13">
        <v>4.8907495000000001</v>
      </c>
      <c r="E13" s="13">
        <v>4.3665824999999998</v>
      </c>
      <c r="F13" s="13">
        <v>4.2980964999999998</v>
      </c>
      <c r="G13" s="13">
        <v>4.2685244999999998</v>
      </c>
      <c r="H13" s="13">
        <v>4.7184720000000002</v>
      </c>
      <c r="I13" s="13">
        <v>5.8396860000000004</v>
      </c>
      <c r="J13" s="13">
        <v>5.84382614</v>
      </c>
      <c r="K13" s="13"/>
      <c r="L13" s="13"/>
      <c r="M13" s="13"/>
      <c r="N13" s="13"/>
      <c r="O13" s="29">
        <f>SUM(C13:N13)</f>
        <v>39.011237649999998</v>
      </c>
      <c r="Q13" s="19"/>
    </row>
    <row r="14" spans="1:17" s="4" customFormat="1" x14ac:dyDescent="0.2">
      <c r="A14" s="12" t="s">
        <v>22</v>
      </c>
      <c r="B14" s="10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9">
        <f t="shared" ref="O14:O23" si="11">SUM(C14:N14)</f>
        <v>0</v>
      </c>
    </row>
    <row r="15" spans="1:17" s="4" customFormat="1" x14ac:dyDescent="0.2">
      <c r="A15" s="12" t="s">
        <v>23</v>
      </c>
      <c r="B15" s="10" t="s">
        <v>13</v>
      </c>
      <c r="C15" s="13">
        <v>0.15258530000000001</v>
      </c>
      <c r="D15" s="13">
        <v>0.1456073</v>
      </c>
      <c r="E15" s="13">
        <v>0.1631513</v>
      </c>
      <c r="F15" s="13">
        <v>0.14614630000000001</v>
      </c>
      <c r="G15" s="13">
        <v>0.1320663</v>
      </c>
      <c r="H15" s="13">
        <v>0.13655600000000001</v>
      </c>
      <c r="I15" s="13">
        <v>0.17316129999999999</v>
      </c>
      <c r="J15" s="13">
        <v>0.14953826000000001</v>
      </c>
      <c r="K15" s="13"/>
      <c r="L15" s="13"/>
      <c r="M15" s="13"/>
      <c r="N15" s="13"/>
      <c r="O15" s="29">
        <f t="shared" si="11"/>
        <v>1.1988120599999998</v>
      </c>
    </row>
    <row r="16" spans="1:17" s="4" customFormat="1" ht="25.5" x14ac:dyDescent="0.2">
      <c r="A16" s="16" t="s">
        <v>24</v>
      </c>
      <c r="B16" s="10" t="s">
        <v>13</v>
      </c>
      <c r="C16" s="13">
        <v>1.651205</v>
      </c>
      <c r="D16" s="13">
        <v>1.569723</v>
      </c>
      <c r="E16" s="13">
        <v>1.435033</v>
      </c>
      <c r="F16" s="13">
        <v>1.509233</v>
      </c>
      <c r="G16" s="13">
        <v>1.4106019999999999</v>
      </c>
      <c r="H16" s="13">
        <v>1.6621459999999999</v>
      </c>
      <c r="I16" s="13">
        <v>2.3990870000000002</v>
      </c>
      <c r="J16" s="13">
        <v>1.665117</v>
      </c>
      <c r="K16" s="13"/>
      <c r="L16" s="13"/>
      <c r="M16" s="13"/>
      <c r="N16" s="13"/>
      <c r="O16" s="29">
        <f t="shared" si="11"/>
        <v>13.302146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2">C18+C19+C20+C21</f>
        <v>6.3565880000000003</v>
      </c>
      <c r="D17" s="11">
        <f t="shared" si="12"/>
        <v>7.0150679999999994</v>
      </c>
      <c r="E17" s="11">
        <f t="shared" si="12"/>
        <v>6.3274550000000005</v>
      </c>
      <c r="F17" s="11">
        <f t="shared" si="12"/>
        <v>17.805289999999999</v>
      </c>
      <c r="G17" s="11">
        <f t="shared" si="12"/>
        <v>3.7703259999999998</v>
      </c>
      <c r="H17" s="11">
        <f t="shared" ref="H17" si="13">H18+H19+H20+H21</f>
        <v>4.8267319999999998</v>
      </c>
      <c r="I17" s="11">
        <f t="shared" ref="I17:N17" si="14">I18+I19+I20+I21</f>
        <v>5.1125860000000003</v>
      </c>
      <c r="J17" s="11">
        <f>J18+J19+J20+J21</f>
        <v>4.8836750000000002</v>
      </c>
      <c r="K17" s="11">
        <f t="shared" si="14"/>
        <v>0</v>
      </c>
      <c r="L17" s="11">
        <f t="shared" si="14"/>
        <v>0</v>
      </c>
      <c r="M17" s="11">
        <f t="shared" si="14"/>
        <v>0</v>
      </c>
      <c r="N17" s="11">
        <f t="shared" si="14"/>
        <v>0</v>
      </c>
      <c r="O17" s="11">
        <f t="shared" si="11"/>
        <v>56.097719999999995</v>
      </c>
    </row>
    <row r="18" spans="1:15" s="4" customFormat="1" x14ac:dyDescent="0.2">
      <c r="A18" s="17" t="s">
        <v>25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1"/>
        <v>0</v>
      </c>
    </row>
    <row r="19" spans="1:15" s="4" customFormat="1" x14ac:dyDescent="0.2">
      <c r="A19" s="17" t="s">
        <v>26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1"/>
        <v>0</v>
      </c>
    </row>
    <row r="20" spans="1:15" s="4" customFormat="1" x14ac:dyDescent="0.2">
      <c r="A20" s="17" t="s">
        <v>27</v>
      </c>
      <c r="B20" s="10" t="s">
        <v>13</v>
      </c>
      <c r="C20" s="13">
        <v>3.5291130000000002</v>
      </c>
      <c r="D20" s="13">
        <v>3.6721089999999998</v>
      </c>
      <c r="E20" s="13">
        <v>3.5850949999999999</v>
      </c>
      <c r="F20" s="13">
        <v>16.327220000000001</v>
      </c>
      <c r="G20" s="13">
        <v>2.0863860000000001</v>
      </c>
      <c r="H20" s="13">
        <v>2.6635689999999999</v>
      </c>
      <c r="I20" s="13">
        <v>2.6713559999999998</v>
      </c>
      <c r="J20" s="13">
        <v>2.5568710000000001</v>
      </c>
      <c r="K20" s="13"/>
      <c r="L20" s="13"/>
      <c r="M20" s="13"/>
      <c r="N20" s="13"/>
      <c r="O20" s="11">
        <f t="shared" si="11"/>
        <v>37.091719000000005</v>
      </c>
    </row>
    <row r="21" spans="1:15" s="4" customFormat="1" x14ac:dyDescent="0.2">
      <c r="A21" s="17" t="s">
        <v>28</v>
      </c>
      <c r="B21" s="10" t="s">
        <v>13</v>
      </c>
      <c r="C21" s="13">
        <v>2.8274750000000002</v>
      </c>
      <c r="D21" s="13">
        <v>3.342959</v>
      </c>
      <c r="E21" s="13">
        <v>2.7423600000000001</v>
      </c>
      <c r="F21" s="13">
        <v>1.47807</v>
      </c>
      <c r="G21" s="13">
        <v>1.68394</v>
      </c>
      <c r="H21" s="13">
        <v>2.1631629999999999</v>
      </c>
      <c r="I21" s="13">
        <v>2.44123</v>
      </c>
      <c r="J21" s="13">
        <v>2.3268040000000001</v>
      </c>
      <c r="K21" s="13"/>
      <c r="L21" s="13"/>
      <c r="M21" s="13"/>
      <c r="N21" s="13"/>
      <c r="O21" s="11">
        <f t="shared" si="11"/>
        <v>19.006001000000001</v>
      </c>
    </row>
    <row r="22" spans="1:15" s="4" customFormat="1" ht="38.25" x14ac:dyDescent="0.2">
      <c r="A22" s="18" t="s">
        <v>29</v>
      </c>
      <c r="B22" s="10" t="s">
        <v>13</v>
      </c>
      <c r="C22" s="11">
        <f t="shared" ref="C22" si="15">C23</f>
        <v>0</v>
      </c>
      <c r="D22" s="11">
        <f t="shared" ref="D22:L22" si="16">D23</f>
        <v>0</v>
      </c>
      <c r="E22" s="11">
        <f t="shared" si="16"/>
        <v>0</v>
      </c>
      <c r="F22" s="11">
        <f t="shared" si="16"/>
        <v>0</v>
      </c>
      <c r="G22" s="11">
        <f t="shared" si="16"/>
        <v>0</v>
      </c>
      <c r="H22" s="11">
        <f t="shared" si="16"/>
        <v>0</v>
      </c>
      <c r="I22" s="11">
        <f t="shared" si="16"/>
        <v>0</v>
      </c>
      <c r="J22" s="11">
        <f t="shared" si="16"/>
        <v>0</v>
      </c>
      <c r="K22" s="11">
        <f t="shared" si="16"/>
        <v>0</v>
      </c>
      <c r="L22" s="11">
        <f t="shared" si="16"/>
        <v>0</v>
      </c>
      <c r="M22" s="11">
        <f>M23</f>
        <v>0</v>
      </c>
      <c r="N22" s="11">
        <f>N23</f>
        <v>0</v>
      </c>
      <c r="O22" s="11">
        <f t="shared" si="11"/>
        <v>0</v>
      </c>
    </row>
    <row r="23" spans="1:15" s="4" customFormat="1" hidden="1" x14ac:dyDescent="0.2">
      <c r="A23" s="17" t="s">
        <v>36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1"/>
        <v>0</v>
      </c>
    </row>
    <row r="24" spans="1:15" s="4" customFormat="1" ht="25.5" x14ac:dyDescent="0.2">
      <c r="A24" s="18" t="s">
        <v>35</v>
      </c>
      <c r="B24" s="10" t="s">
        <v>13</v>
      </c>
      <c r="C24" s="13">
        <v>4.8686E-2</v>
      </c>
      <c r="D24" s="13">
        <v>4.3485999999999997E-2</v>
      </c>
      <c r="E24" s="13">
        <v>4.4492999999999998E-2</v>
      </c>
      <c r="F24" s="13">
        <v>4.1965000000000002E-2</v>
      </c>
      <c r="G24" s="13">
        <v>4.4887000000000003E-2</v>
      </c>
      <c r="H24" s="13">
        <v>6.0441000000000002E-2</v>
      </c>
      <c r="I24" s="13">
        <v>7.2428999999999993E-2</v>
      </c>
      <c r="J24" s="13">
        <v>6.3643000000000005E-2</v>
      </c>
      <c r="K24" s="13"/>
      <c r="L24" s="13"/>
      <c r="M24" s="13"/>
      <c r="N24" s="13"/>
      <c r="O24" s="11">
        <f>SUM(C24:N24)</f>
        <v>0.42003000000000001</v>
      </c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37</v>
      </c>
      <c r="B26" s="10" t="s">
        <v>13</v>
      </c>
      <c r="C26" s="11">
        <f t="shared" ref="C26" si="17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8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19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0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33</v>
      </c>
      <c r="B30" s="10" t="s">
        <v>13</v>
      </c>
      <c r="C30" s="11">
        <f t="shared" ref="C30" si="21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21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22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2">SUM(C32:N32)</f>
        <v>0</v>
      </c>
    </row>
    <row r="33" spans="1:15" s="4" customFormat="1" hidden="1" x14ac:dyDescent="0.2">
      <c r="A33" s="12" t="s">
        <v>23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2"/>
        <v>0</v>
      </c>
    </row>
    <row r="34" spans="1:15" s="4" customFormat="1" ht="25.5" hidden="1" x14ac:dyDescent="0.2">
      <c r="A34" s="16" t="s">
        <v>24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2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3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2"/>
        <v>0</v>
      </c>
    </row>
    <row r="36" spans="1:15" s="4" customFormat="1" hidden="1" x14ac:dyDescent="0.2">
      <c r="A36" s="17" t="s">
        <v>25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2"/>
        <v>0</v>
      </c>
    </row>
    <row r="37" spans="1:15" s="4" customFormat="1" hidden="1" x14ac:dyDescent="0.2">
      <c r="A37" s="17" t="s">
        <v>26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2"/>
        <v>0</v>
      </c>
    </row>
    <row r="38" spans="1:15" s="4" customFormat="1" hidden="1" x14ac:dyDescent="0.2">
      <c r="A38" s="17" t="s">
        <v>27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2"/>
        <v>0</v>
      </c>
    </row>
    <row r="39" spans="1:15" s="4" customFormat="1" hidden="1" x14ac:dyDescent="0.2">
      <c r="A39" s="17" t="s">
        <v>28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2"/>
        <v>0</v>
      </c>
    </row>
    <row r="40" spans="1:15" s="4" customFormat="1" ht="38.25" hidden="1" x14ac:dyDescent="0.2">
      <c r="A40" s="18" t="s">
        <v>29</v>
      </c>
      <c r="B40" s="10" t="s">
        <v>13</v>
      </c>
      <c r="C40" s="11">
        <f t="shared" ref="C40" si="24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2"/>
        <v>0</v>
      </c>
    </row>
    <row r="41" spans="1:15" s="4" customFormat="1" hidden="1" x14ac:dyDescent="0.2">
      <c r="A41" s="17" t="s">
        <v>30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2"/>
        <v>0</v>
      </c>
    </row>
    <row r="42" spans="1:15" s="4" customFormat="1" hidden="1" x14ac:dyDescent="0.2">
      <c r="A42" s="17" t="s">
        <v>31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2"/>
        <v>0</v>
      </c>
    </row>
    <row r="43" spans="1:15" hidden="1" x14ac:dyDescent="0.2">
      <c r="A43" s="17" t="s">
        <v>32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2"/>
        <v>0</v>
      </c>
    </row>
    <row r="44" spans="1:15" ht="25.5" hidden="1" x14ac:dyDescent="0.2">
      <c r="A44" s="18" t="s">
        <v>35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2"/>
        <v>0</v>
      </c>
    </row>
    <row r="45" spans="1:15" x14ac:dyDescent="0.2">
      <c r="E45" s="26"/>
      <c r="H45" s="33"/>
      <c r="I45" s="33"/>
    </row>
    <row r="46" spans="1:15" x14ac:dyDescent="0.2">
      <c r="C46" s="26"/>
      <c r="E46" s="26"/>
      <c r="H46" s="32"/>
      <c r="J46" s="3">
        <v>15.165262</v>
      </c>
      <c r="K46" s="26">
        <f>J46-J8</f>
        <v>0</v>
      </c>
      <c r="M46" s="26"/>
      <c r="N46" s="31"/>
      <c r="O46" s="26"/>
    </row>
    <row r="47" spans="1:15" x14ac:dyDescent="0.2">
      <c r="C47" s="24"/>
      <c r="E47" s="24"/>
      <c r="I47" s="24"/>
      <c r="N47" s="26"/>
    </row>
    <row r="48" spans="1:15" x14ac:dyDescent="0.2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3:14" x14ac:dyDescent="0.2">
      <c r="C49" s="24"/>
      <c r="E49" s="24"/>
      <c r="F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4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2020-09-16T06:18:57Z</dcterms:modified>
</cp:coreProperties>
</file>