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020" windowHeight="12345"/>
  </bookViews>
  <sheets>
    <sheet name="Резерв мощности" sheetId="1" r:id="rId1"/>
  </sheets>
  <definedNames>
    <definedName name="_xlnm._FilterDatabase" localSheetId="0" hidden="1">'Резерв мощности'!$A$7:$O$127</definedName>
  </definedNames>
  <calcPr calcId="145621"/>
</workbook>
</file>

<file path=xl/calcChain.xml><?xml version="1.0" encoding="utf-8"?>
<calcChain xmlns="http://schemas.openxmlformats.org/spreadsheetml/2006/main">
  <c r="O127" i="1" l="1"/>
  <c r="M127" i="1"/>
  <c r="I127" i="1" l="1"/>
  <c r="K127" i="1" l="1"/>
  <c r="J127" i="1"/>
  <c r="N24" i="1" l="1"/>
  <c r="D24" i="1"/>
  <c r="N23" i="1"/>
  <c r="D23" i="1"/>
  <c r="D15" i="1"/>
  <c r="N126" i="1"/>
  <c r="D126" i="1"/>
  <c r="N22" i="1"/>
  <c r="D22" i="1"/>
  <c r="N87" i="1"/>
  <c r="D87" i="1"/>
  <c r="N26" i="1"/>
  <c r="D26" i="1"/>
  <c r="N8" i="1"/>
  <c r="D8" i="1"/>
  <c r="N49" i="1"/>
  <c r="D49" i="1"/>
  <c r="N31" i="1"/>
  <c r="D31" i="1"/>
  <c r="N59" i="1"/>
  <c r="D59" i="1"/>
  <c r="N82" i="1"/>
  <c r="D82" i="1"/>
  <c r="N94" i="1"/>
  <c r="D94" i="1"/>
  <c r="N37" i="1"/>
  <c r="D37" i="1"/>
  <c r="N28" i="1"/>
  <c r="D28" i="1"/>
  <c r="N85" i="1"/>
  <c r="D85" i="1"/>
  <c r="N76" i="1"/>
  <c r="D76" i="1"/>
  <c r="N35" i="1"/>
  <c r="D35" i="1"/>
  <c r="N124" i="1"/>
  <c r="D124" i="1"/>
  <c r="N121" i="1"/>
  <c r="D121" i="1"/>
  <c r="N89" i="1"/>
  <c r="D89" i="1"/>
  <c r="N81" i="1"/>
  <c r="D81" i="1"/>
  <c r="N80" i="1"/>
  <c r="D80" i="1"/>
  <c r="N61" i="1"/>
  <c r="D61" i="1"/>
  <c r="N102" i="1"/>
  <c r="D102" i="1"/>
  <c r="N12" i="1"/>
  <c r="D12" i="1"/>
  <c r="N39" i="1"/>
  <c r="D39" i="1"/>
  <c r="N53" i="1"/>
  <c r="D53" i="1"/>
  <c r="N122" i="1"/>
  <c r="D122" i="1"/>
  <c r="N32" i="1"/>
  <c r="D32" i="1"/>
  <c r="N79" i="1"/>
  <c r="D79" i="1"/>
  <c r="N97" i="1"/>
  <c r="D97" i="1"/>
  <c r="N69" i="1"/>
  <c r="D69" i="1"/>
  <c r="N92" i="1"/>
  <c r="D92" i="1"/>
  <c r="N120" i="1"/>
  <c r="D120" i="1"/>
  <c r="N108" i="1"/>
  <c r="D108" i="1"/>
  <c r="N27" i="1"/>
  <c r="D27" i="1"/>
  <c r="N9" i="1"/>
  <c r="D9" i="1"/>
  <c r="N52" i="1"/>
  <c r="D52" i="1"/>
  <c r="N29" i="1"/>
  <c r="D29" i="1"/>
  <c r="N100" i="1"/>
  <c r="D100" i="1"/>
  <c r="N11" i="1"/>
  <c r="D11" i="1"/>
  <c r="N117" i="1"/>
  <c r="D117" i="1"/>
  <c r="N71" i="1"/>
  <c r="D71" i="1"/>
  <c r="N62" i="1"/>
  <c r="D62" i="1"/>
  <c r="N16" i="1"/>
  <c r="D16" i="1"/>
  <c r="N36" i="1"/>
  <c r="D36" i="1"/>
  <c r="N44" i="1"/>
  <c r="D44" i="1"/>
  <c r="N110" i="1"/>
  <c r="D110" i="1"/>
  <c r="N112" i="1"/>
  <c r="D112" i="1"/>
  <c r="N33" i="1"/>
  <c r="D33" i="1"/>
  <c r="N18" i="1"/>
  <c r="D18" i="1"/>
  <c r="N55" i="1"/>
  <c r="D55" i="1"/>
  <c r="N14" i="1"/>
  <c r="D14" i="1"/>
  <c r="N10" i="1"/>
  <c r="D10" i="1"/>
  <c r="N91" i="1"/>
  <c r="D91" i="1"/>
  <c r="N20" i="1"/>
  <c r="D20" i="1"/>
  <c r="N47" i="1"/>
  <c r="D47" i="1"/>
  <c r="N40" i="1"/>
  <c r="D40" i="1"/>
  <c r="N88" i="1"/>
  <c r="D88" i="1"/>
  <c r="N105" i="1"/>
  <c r="D105" i="1"/>
  <c r="N75" i="1"/>
  <c r="D75" i="1"/>
  <c r="N60" i="1"/>
  <c r="D60" i="1"/>
  <c r="N101" i="1"/>
  <c r="D101" i="1"/>
  <c r="N118" i="1"/>
  <c r="D118" i="1"/>
  <c r="N17" i="1"/>
  <c r="D17" i="1"/>
  <c r="N98" i="1"/>
  <c r="D98" i="1"/>
  <c r="N43" i="1"/>
  <c r="D43" i="1"/>
  <c r="N67" i="1"/>
  <c r="D67" i="1"/>
  <c r="N95" i="1"/>
  <c r="D95" i="1"/>
  <c r="N58" i="1"/>
  <c r="D58" i="1"/>
  <c r="N13" i="1"/>
  <c r="D13" i="1"/>
  <c r="N45" i="1"/>
  <c r="D45" i="1"/>
  <c r="N42" i="1"/>
  <c r="D42" i="1"/>
  <c r="N73" i="1"/>
  <c r="D73" i="1"/>
  <c r="N77" i="1"/>
  <c r="D77" i="1"/>
  <c r="N90" i="1"/>
  <c r="D90" i="1"/>
  <c r="N63" i="1"/>
  <c r="D63" i="1"/>
  <c r="N106" i="1"/>
  <c r="D106" i="1"/>
  <c r="N84" i="1"/>
  <c r="D84" i="1"/>
  <c r="N30" i="1"/>
  <c r="D30" i="1"/>
  <c r="N25" i="1"/>
  <c r="D25" i="1"/>
  <c r="N34" i="1"/>
  <c r="D34" i="1"/>
  <c r="N64" i="1"/>
  <c r="D64" i="1"/>
  <c r="N113" i="1"/>
  <c r="D113" i="1"/>
  <c r="N111" i="1"/>
  <c r="D111" i="1"/>
  <c r="N93" i="1"/>
  <c r="D93" i="1"/>
  <c r="N103" i="1"/>
  <c r="D103" i="1"/>
  <c r="N78" i="1"/>
  <c r="D78" i="1"/>
  <c r="N125" i="1"/>
  <c r="D125" i="1"/>
  <c r="N107" i="1"/>
  <c r="D107" i="1"/>
  <c r="N68" i="1"/>
  <c r="D68" i="1"/>
  <c r="N116" i="1"/>
  <c r="D116" i="1"/>
  <c r="N86" i="1"/>
  <c r="D86" i="1"/>
  <c r="N19" i="1"/>
  <c r="D19" i="1"/>
  <c r="N38" i="1"/>
  <c r="D38" i="1"/>
  <c r="N46" i="1"/>
  <c r="D46" i="1"/>
  <c r="N41" i="1"/>
  <c r="D41" i="1"/>
  <c r="N54" i="1"/>
  <c r="D54" i="1"/>
  <c r="N65" i="1"/>
  <c r="D65" i="1"/>
  <c r="N123" i="1"/>
  <c r="D123" i="1"/>
  <c r="N70" i="1"/>
  <c r="D70" i="1"/>
  <c r="N74" i="1"/>
  <c r="D74" i="1"/>
  <c r="N83" i="1"/>
  <c r="D83" i="1"/>
  <c r="N72" i="1"/>
  <c r="D72" i="1"/>
  <c r="N119" i="1"/>
  <c r="D119" i="1"/>
  <c r="N66" i="1"/>
  <c r="D66" i="1"/>
  <c r="N109" i="1"/>
  <c r="D109" i="1"/>
  <c r="N114" i="1"/>
  <c r="D114" i="1"/>
  <c r="N99" i="1"/>
  <c r="D99" i="1"/>
  <c r="N96" i="1"/>
  <c r="D96" i="1"/>
  <c r="N115" i="1"/>
  <c r="D115" i="1"/>
  <c r="N104" i="1"/>
  <c r="D104" i="1"/>
  <c r="N21" i="1"/>
  <c r="D21" i="1"/>
  <c r="N48" i="1"/>
  <c r="D48" i="1"/>
  <c r="N50" i="1"/>
  <c r="D50" i="1"/>
  <c r="N51" i="1"/>
  <c r="D51" i="1"/>
  <c r="N56" i="1"/>
  <c r="D56" i="1"/>
  <c r="N57" i="1"/>
  <c r="D57" i="1"/>
</calcChain>
</file>

<file path=xl/sharedStrings.xml><?xml version="1.0" encoding="utf-8"?>
<sst xmlns="http://schemas.openxmlformats.org/spreadsheetml/2006/main" count="377" uniqueCount="147">
  <si>
    <t>№ п/п</t>
  </si>
  <si>
    <t>Наименование центра питания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</si>
  <si>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</si>
  <si>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</si>
  <si>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контрольных замеров максимума нагрузки </t>
  </si>
  <si>
    <t xml:space="preserve">Фактический резерв мощности ЦП, Ррез (МВА) </t>
  </si>
  <si>
    <t>Заключение по фактическому резерву  мощности</t>
  </si>
  <si>
    <t>Планируемый резерв мощности ЦП на конец года,  (учитывается реализация инвестиционных программ), Р рез.пл .(МВт)</t>
  </si>
  <si>
    <t xml:space="preserve">Заключение по  планируемому  резерву мощности на конец года </t>
  </si>
  <si>
    <t>Максимальная мощность, разрешенная при технологическом присоединении, МВт (по Актам ТП)</t>
  </si>
  <si>
    <t>∑Sуст</t>
  </si>
  <si>
    <t>Т-1</t>
  </si>
  <si>
    <t>Т-2</t>
  </si>
  <si>
    <t>Т-3</t>
  </si>
  <si>
    <t>Т-4</t>
  </si>
  <si>
    <t>МВА</t>
  </si>
  <si>
    <t>Sмакс, МВА</t>
  </si>
  <si>
    <t>Рдог, МВт</t>
  </si>
  <si>
    <t>Закрыт</t>
  </si>
  <si>
    <t>ПС 220/110/10 кВ Элиста-Северная</t>
  </si>
  <si>
    <t>220/110/10</t>
  </si>
  <si>
    <t>ПС 220/110/10 кВ Большой Царын-1</t>
  </si>
  <si>
    <t>Открыт</t>
  </si>
  <si>
    <t>ПС 110/35/10 кВ Элиста-Западная</t>
  </si>
  <si>
    <t>110/35/10</t>
  </si>
  <si>
    <t>ПС 110/35/10 кВ Элиста-Восточная</t>
  </si>
  <si>
    <t>ПС 110/35/10 кВ Целинная 2</t>
  </si>
  <si>
    <t>ПС 110/10 кВ Ленинская</t>
  </si>
  <si>
    <t>110/10</t>
  </si>
  <si>
    <t>ПС 35/10 кВ Троицкая</t>
  </si>
  <si>
    <t>35/10</t>
  </si>
  <si>
    <t>ПС 35/10 кВ Чагорта</t>
  </si>
  <si>
    <t>ПС 35/10 кВ Прудовая</t>
  </si>
  <si>
    <t>ПС 35/10 кВ Салын</t>
  </si>
  <si>
    <t>ПС 35/10 кВ Целинная-1</t>
  </si>
  <si>
    <t>ПС 35/10 кВ Хар-Булук</t>
  </si>
  <si>
    <t>ПС 35/10 кВ Вознесеновская</t>
  </si>
  <si>
    <t>ПС 35/10 кВ ЭПТФ</t>
  </si>
  <si>
    <t>ПС 35/10 кВ Зверосовхозная</t>
  </si>
  <si>
    <t>ПС 35/10 кВ Лола</t>
  </si>
  <si>
    <t>ПС 35/10 кВ Калинина</t>
  </si>
  <si>
    <t>ПС 35/10 кВ Загиста</t>
  </si>
  <si>
    <t>ПС 35/10 кВ Ялмата</t>
  </si>
  <si>
    <t>ПС 35/10 кВ Водозабор</t>
  </si>
  <si>
    <t>ПС 110/35/10 кВ Яшкуль</t>
  </si>
  <si>
    <t>ПС 110/35/10 кВ Партизанская-2</t>
  </si>
  <si>
    <t>ПС 110/35/10 кВ Утта-2</t>
  </si>
  <si>
    <t>ПС 110/35/10 кВ Красненская</t>
  </si>
  <si>
    <t>ПС 110/10 кВ Кормовая</t>
  </si>
  <si>
    <t>ПС 35/10 кВ Молодежная</t>
  </si>
  <si>
    <t>ПС 35/10 кВ Чилгир</t>
  </si>
  <si>
    <t>ПС 35/10 кВ Гашунская</t>
  </si>
  <si>
    <t>ПС 35/10 кВ Утта-1</t>
  </si>
  <si>
    <t>ПС 35/10 кВ Яшкуль1</t>
  </si>
  <si>
    <t>ПС 35/10 кВ Кировская</t>
  </si>
  <si>
    <t>ПС 35/10 кВ Тавн Гашун</t>
  </si>
  <si>
    <t>ПС 35/10 кВ Привольная</t>
  </si>
  <si>
    <t>ПС 35/10 кВ Хулхута</t>
  </si>
  <si>
    <t>ПС 35/10 кВ Цаган Усн</t>
  </si>
  <si>
    <t>ПС 35/10 кВ Вахта</t>
  </si>
  <si>
    <t>ПС 110/35/10 кВ Ики-Бурул</t>
  </si>
  <si>
    <t>ПС 110/10 кВ Приманычская</t>
  </si>
  <si>
    <t>ПС 110/10 кВ Чолун-Хамур</t>
  </si>
  <si>
    <t>ПС 35/10 кВ Мелиоратор</t>
  </si>
  <si>
    <t>ПС 35/10 кВ Ут-Сала</t>
  </si>
  <si>
    <t>ПС 35/10 кВ Буратинская</t>
  </si>
  <si>
    <t>ПС 35/10 кВ Первомайская</t>
  </si>
  <si>
    <t>ПС 35/10 кВ Кевюды</t>
  </si>
  <si>
    <t>ПС 35/10 кВ Зултурганская</t>
  </si>
  <si>
    <t>ПС 110/35/10 кВ Приютное-2</t>
  </si>
  <si>
    <t>ПС 110/35/10 кВ Ульдючины</t>
  </si>
  <si>
    <t>ПС 110/10 кВ Володарская</t>
  </si>
  <si>
    <t>ПС 35/10 кВ 40 лет ВЛКСМ</t>
  </si>
  <si>
    <t>ПС 35/10 кВ Приютное-1</t>
  </si>
  <si>
    <t>ПС 35/10 кВ Воробьевская</t>
  </si>
  <si>
    <t>ПС 110/35/10 кВ Садовое-1</t>
  </si>
  <si>
    <t>ПС 35/10 кВ Садовое-2</t>
  </si>
  <si>
    <t>ПС 110/10 кВ Кировская</t>
  </si>
  <si>
    <t>ПС 35/10 кВ Шарнутовская</t>
  </si>
  <si>
    <t>ПС 35/10 кВ Сарпинская</t>
  </si>
  <si>
    <t>ПС 35/10 кВ Аршань Зельмень</t>
  </si>
  <si>
    <t>ПС 35/10 кВ Кануковская</t>
  </si>
  <si>
    <t>ПС 35/10 кВ Уманцевская</t>
  </si>
  <si>
    <t>ПС 35/10 кВ Обильное</t>
  </si>
  <si>
    <t>ПС 110/35/10 кВ Малые Дербеты</t>
  </si>
  <si>
    <t>ПС 110/35/10 кВ Цаган Толга</t>
  </si>
  <si>
    <t>ПС 110/10 кВ Красносельская</t>
  </si>
  <si>
    <t>ПС 35/10 кВ Плодовитое</t>
  </si>
  <si>
    <t>ПС 110/10 кВ Большой Царын 2</t>
  </si>
  <si>
    <t>ПС 110/10 кВ Восход</t>
  </si>
  <si>
    <t>ПС 110/6 кВ 50 лет Октября</t>
  </si>
  <si>
    <t>110/6</t>
  </si>
  <si>
    <t>ПС 110/10 кВ Ковыльная</t>
  </si>
  <si>
    <t>ПС 110/35/10 кВ Иджил</t>
  </si>
  <si>
    <t>ПС 35/10 кВ Цаган Нур</t>
  </si>
  <si>
    <t>ПС 35/10 кВ Хошеутовская</t>
  </si>
  <si>
    <t>ПС 110/35/10 кВ Советская</t>
  </si>
  <si>
    <t>ПС 110/35/10 кВ Кегульта</t>
  </si>
  <si>
    <t>ПС 110/10 кВ Ергенинская</t>
  </si>
  <si>
    <t>ПС 35/10 кВ Байровская</t>
  </si>
  <si>
    <t>ПС 35/10 кВ Заливная</t>
  </si>
  <si>
    <t>ПС 35/10 кВ Чкаловская</t>
  </si>
  <si>
    <t>ПС 110/10 кВ Бургустинская</t>
  </si>
  <si>
    <t>ПС 35/10 кВ Сарпа</t>
  </si>
  <si>
    <t>ПС 110/10 кВ Цаган Аман</t>
  </si>
  <si>
    <t>ПС 110/35/10 кВ Юста</t>
  </si>
  <si>
    <t>ПС 110/10 кВ Барун</t>
  </si>
  <si>
    <t>ПС 110/10 кВ Татал</t>
  </si>
  <si>
    <t>ПС 35/10 кВ Харба</t>
  </si>
  <si>
    <t>ПС 35/10 кВ Эрдниевская</t>
  </si>
  <si>
    <t>ПС 35/10 кВ Полынная</t>
  </si>
  <si>
    <t>ПС 35/10 кВ Городовиковская</t>
  </si>
  <si>
    <t>ПС 35/10 кВ Садовка</t>
  </si>
  <si>
    <t>ПС 35/10 кВ Комсомолец</t>
  </si>
  <si>
    <t>ПС 110/35/10 кВ Виноградненская</t>
  </si>
  <si>
    <t>ПС 35/10 кВ Юбилейная</t>
  </si>
  <si>
    <t>ПС 110/35/10 кВ Яшалтинская</t>
  </si>
  <si>
    <t>ПС 110/35/10 кВ Краснопольская</t>
  </si>
  <si>
    <t>ПС 110/10 кВ Веселовская</t>
  </si>
  <si>
    <t>ПС 35/10 кВ Соленовская</t>
  </si>
  <si>
    <t>ПС 35/10 кВ Бага Тугтун</t>
  </si>
  <si>
    <t>ПС 35/10 кВ Красномихайловская</t>
  </si>
  <si>
    <t>ПС 35/10 кВ Краснопартизанская</t>
  </si>
  <si>
    <t>ПС 35/10 кВ Октябрьская</t>
  </si>
  <si>
    <t>ПС 35/10 кВ Эсто-Алтай</t>
  </si>
  <si>
    <t>ПС 35/10 кВ Яшалта-1</t>
  </si>
  <si>
    <t>ПС 110/35/10 кВ Каспийская-2</t>
  </si>
  <si>
    <t>ПС 35/10 кВ Каспийская-1</t>
  </si>
  <si>
    <t>ПС 35/10 кВ Михайловская</t>
  </si>
  <si>
    <t>ПС 110/10 кВ Улан-Хол</t>
  </si>
  <si>
    <t>ПС 110/35/10 кВ Комсомольская</t>
  </si>
  <si>
    <t>ПС 35/10 кВ Прикумская</t>
  </si>
  <si>
    <t>ПС 35/10 кВ Кумская</t>
  </si>
  <si>
    <t>ПС 35/10 кВ Артезиан-1</t>
  </si>
  <si>
    <t>ПС 110/35/10 кВ Артезиан-2</t>
  </si>
  <si>
    <t>ПС 110/35/10 кВ Черноземельская</t>
  </si>
  <si>
    <t>ПС 110/10 кВ Адык</t>
  </si>
  <si>
    <t>ПС 35/10 кВ Насосная</t>
  </si>
  <si>
    <t>ПС 110/10 кВ Нарын-Худук</t>
  </si>
  <si>
    <t>35/6</t>
  </si>
  <si>
    <t>ПС 110/10 кВ Джильгита</t>
  </si>
  <si>
    <t>ПС 110/10 кВ НПС-2 (Строящийся ТО)</t>
  </si>
  <si>
    <t>ПС 110/10 кВ НПС-3 (Строящийся ТО)</t>
  </si>
  <si>
    <t xml:space="preserve">Мощность по заключенным договорам на ТП  </t>
  </si>
  <si>
    <t>технические ограничения на подключение</t>
  </si>
  <si>
    <t>ПС 110/10 кВ Сарул</t>
  </si>
  <si>
    <t>ПС 35/6 кВ КВЭС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</si>
</sst>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164" fontId="26" fillId="0" borderId="23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164" fontId="25" fillId="0" borderId="23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 wrapText="1"/>
    </xf>
    <xf numFmtId="164" fontId="26" fillId="33" borderId="23" xfId="0" applyNumberFormat="1" applyFont="1" applyFill="1" applyBorder="1" applyAlignment="1">
      <alignment horizontal="center" vertical="center"/>
    </xf>
    <xf numFmtId="0" fontId="26" fillId="33" borderId="23" xfId="0" applyNumberFormat="1" applyFont="1" applyFill="1" applyBorder="1" applyAlignment="1">
      <alignment horizontal="center" vertical="center"/>
    </xf>
    <xf numFmtId="164" fontId="25" fillId="33" borderId="23" xfId="0" applyNumberFormat="1" applyFont="1" applyFill="1" applyBorder="1" applyAlignment="1">
      <alignment horizontal="center" vertical="center"/>
    </xf>
    <xf numFmtId="0" fontId="25" fillId="33" borderId="2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25" fillId="0" borderId="23" xfId="0" applyNumberFormat="1" applyFont="1" applyFill="1" applyBorder="1" applyAlignment="1">
      <alignment horizontal="center" vertical="center"/>
    </xf>
    <xf numFmtId="2" fontId="25" fillId="33" borderId="23" xfId="0" applyNumberFormat="1" applyFont="1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6.42578125" customWidth="1"/>
    <col min="2" max="2" width="22.85546875" customWidth="1"/>
    <col min="3" max="3" width="10.85546875" customWidth="1"/>
    <col min="4" max="4" width="7.140625" bestFit="1" customWidth="1"/>
    <col min="5" max="5" width="6.85546875" customWidth="1"/>
    <col min="6" max="6" width="7.85546875" bestFit="1" customWidth="1"/>
    <col min="7" max="7" width="6.42578125" customWidth="1"/>
    <col min="8" max="8" width="6" customWidth="1"/>
    <col min="9" max="9" width="16.140625" customWidth="1"/>
    <col min="10" max="10" width="11" customWidth="1"/>
    <col min="11" max="11" width="11.140625" customWidth="1"/>
    <col min="12" max="12" width="12.42578125" customWidth="1"/>
    <col min="13" max="13" width="14.28515625" customWidth="1"/>
    <col min="14" max="14" width="12" customWidth="1"/>
    <col min="15" max="15" width="15.5703125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thickBot="1" x14ac:dyDescent="0.25">
      <c r="A3" s="1"/>
      <c r="B3" s="1"/>
      <c r="C3" s="1"/>
      <c r="D3" s="1"/>
      <c r="E3" s="2"/>
      <c r="F3" s="2"/>
      <c r="G3" s="2"/>
      <c r="H3" s="1"/>
      <c r="I3" s="3"/>
      <c r="J3" s="3"/>
      <c r="K3" s="4"/>
      <c r="L3" s="4"/>
      <c r="M3" s="5"/>
      <c r="N3" s="5"/>
      <c r="O3" s="5"/>
    </row>
    <row r="4" spans="1:15" ht="41.25" customHeight="1" thickBot="1" x14ac:dyDescent="0.25">
      <c r="A4" s="24" t="s">
        <v>0</v>
      </c>
      <c r="B4" s="32" t="s">
        <v>1</v>
      </c>
      <c r="C4" s="35" t="s">
        <v>2</v>
      </c>
      <c r="D4" s="38" t="s">
        <v>3</v>
      </c>
      <c r="E4" s="39"/>
      <c r="F4" s="39"/>
      <c r="G4" s="39"/>
      <c r="H4" s="40"/>
      <c r="I4" s="35" t="s">
        <v>4</v>
      </c>
      <c r="J4" s="30" t="s">
        <v>143</v>
      </c>
      <c r="K4" s="27" t="s">
        <v>5</v>
      </c>
      <c r="L4" s="27" t="s">
        <v>6</v>
      </c>
      <c r="M4" s="27" t="s">
        <v>7</v>
      </c>
      <c r="N4" s="27" t="s">
        <v>8</v>
      </c>
      <c r="O4" s="27" t="s">
        <v>9</v>
      </c>
    </row>
    <row r="5" spans="1:15" ht="40.5" customHeight="1" thickBot="1" x14ac:dyDescent="0.25">
      <c r="A5" s="25"/>
      <c r="B5" s="33"/>
      <c r="C5" s="36"/>
      <c r="D5" s="6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37"/>
      <c r="J5" s="31"/>
      <c r="K5" s="28"/>
      <c r="L5" s="28"/>
      <c r="M5" s="28"/>
      <c r="N5" s="28"/>
      <c r="O5" s="28"/>
    </row>
    <row r="6" spans="1:15" ht="13.5" thickBot="1" x14ac:dyDescent="0.25">
      <c r="A6" s="26"/>
      <c r="B6" s="34"/>
      <c r="C6" s="37"/>
      <c r="D6" s="41" t="s">
        <v>15</v>
      </c>
      <c r="E6" s="42"/>
      <c r="F6" s="42"/>
      <c r="G6" s="42"/>
      <c r="H6" s="43"/>
      <c r="I6" s="8" t="s">
        <v>16</v>
      </c>
      <c r="J6" s="9" t="s">
        <v>17</v>
      </c>
      <c r="K6" s="29"/>
      <c r="L6" s="29"/>
      <c r="M6" s="29"/>
      <c r="N6" s="29"/>
      <c r="O6" s="29"/>
    </row>
    <row r="7" spans="1:15" ht="13.5" thickBo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</row>
    <row r="8" spans="1:15" x14ac:dyDescent="0.2">
      <c r="A8" s="11">
        <v>1</v>
      </c>
      <c r="B8" s="12" t="s">
        <v>136</v>
      </c>
      <c r="C8" s="12" t="s">
        <v>28</v>
      </c>
      <c r="D8" s="12">
        <f t="shared" ref="D8:D39" si="0">E8+F8+G8+H8</f>
        <v>6.3</v>
      </c>
      <c r="E8" s="11">
        <v>6.3</v>
      </c>
      <c r="F8" s="11">
        <v>0</v>
      </c>
      <c r="G8" s="11">
        <v>0</v>
      </c>
      <c r="H8" s="11">
        <v>0</v>
      </c>
      <c r="I8" s="45">
        <v>1.62</v>
      </c>
      <c r="J8" s="13">
        <v>1.6656000000000001E-2</v>
      </c>
      <c r="K8" s="13">
        <v>4.6620903225806449</v>
      </c>
      <c r="L8" s="14" t="s">
        <v>22</v>
      </c>
      <c r="M8" s="15">
        <v>4.335744</v>
      </c>
      <c r="N8" s="16" t="str">
        <f t="shared" ref="N8:N14" si="1">IF(M8&gt;0,"Открыт","Закрыт")</f>
        <v>Открыт</v>
      </c>
      <c r="O8" s="13">
        <v>0.67989999999999995</v>
      </c>
    </row>
    <row r="9" spans="1:15" x14ac:dyDescent="0.2">
      <c r="A9" s="11">
        <v>2</v>
      </c>
      <c r="B9" s="12" t="s">
        <v>106</v>
      </c>
      <c r="C9" s="12" t="s">
        <v>28</v>
      </c>
      <c r="D9" s="12">
        <f t="shared" si="0"/>
        <v>12.6</v>
      </c>
      <c r="E9" s="11">
        <v>6.3</v>
      </c>
      <c r="F9" s="11">
        <v>6.3</v>
      </c>
      <c r="G9" s="11">
        <v>0</v>
      </c>
      <c r="H9" s="11">
        <v>0</v>
      </c>
      <c r="I9" s="45">
        <v>0.31764760348537185</v>
      </c>
      <c r="J9" s="13">
        <v>0.01</v>
      </c>
      <c r="K9" s="13">
        <v>6.2865997083425862</v>
      </c>
      <c r="L9" s="14" t="s">
        <v>22</v>
      </c>
      <c r="M9" s="15">
        <v>5.8465377287586051</v>
      </c>
      <c r="N9" s="16" t="str">
        <f t="shared" si="1"/>
        <v>Открыт</v>
      </c>
      <c r="O9" s="13">
        <v>2.3E-2</v>
      </c>
    </row>
    <row r="10" spans="1:15" ht="22.5" x14ac:dyDescent="0.2">
      <c r="A10" s="11">
        <v>3</v>
      </c>
      <c r="B10" s="12" t="s">
        <v>88</v>
      </c>
      <c r="C10" s="12" t="s">
        <v>28</v>
      </c>
      <c r="D10" s="12">
        <f t="shared" si="0"/>
        <v>16</v>
      </c>
      <c r="E10" s="11">
        <v>16</v>
      </c>
      <c r="F10" s="11">
        <v>0</v>
      </c>
      <c r="G10" s="11">
        <v>0</v>
      </c>
      <c r="H10" s="11">
        <v>0</v>
      </c>
      <c r="I10" s="45">
        <v>2.4500000000000002</v>
      </c>
      <c r="J10" s="13">
        <v>3.3000000000000002E-2</v>
      </c>
      <c r="K10" s="13">
        <v>13.514516129032259</v>
      </c>
      <c r="L10" s="14" t="s">
        <v>22</v>
      </c>
      <c r="M10" s="15">
        <v>12.568500000000002</v>
      </c>
      <c r="N10" s="16" t="str">
        <f t="shared" si="1"/>
        <v>Открыт</v>
      </c>
      <c r="O10" s="13">
        <v>0.298925</v>
      </c>
    </row>
    <row r="11" spans="1:15" x14ac:dyDescent="0.2">
      <c r="A11" s="11">
        <v>4</v>
      </c>
      <c r="B11" s="12" t="s">
        <v>102</v>
      </c>
      <c r="C11" s="12" t="s">
        <v>28</v>
      </c>
      <c r="D11" s="12">
        <f t="shared" si="0"/>
        <v>8.8000000000000007</v>
      </c>
      <c r="E11" s="11">
        <v>2.5</v>
      </c>
      <c r="F11" s="11">
        <v>6.3</v>
      </c>
      <c r="G11" s="11">
        <v>0</v>
      </c>
      <c r="H11" s="11">
        <v>0</v>
      </c>
      <c r="I11" s="45">
        <v>0.18</v>
      </c>
      <c r="J11" s="13">
        <v>3.88</v>
      </c>
      <c r="K11" s="13">
        <v>0</v>
      </c>
      <c r="L11" s="14" t="s">
        <v>18</v>
      </c>
      <c r="M11" s="15">
        <v>0</v>
      </c>
      <c r="N11" s="16" t="str">
        <f t="shared" si="1"/>
        <v>Закрыт</v>
      </c>
      <c r="O11" s="13">
        <v>0.70009999999999994</v>
      </c>
    </row>
    <row r="12" spans="1:15" x14ac:dyDescent="0.2">
      <c r="A12" s="11">
        <v>5</v>
      </c>
      <c r="B12" s="12" t="s">
        <v>118</v>
      </c>
      <c r="C12" s="12" t="s">
        <v>28</v>
      </c>
      <c r="D12" s="12">
        <f t="shared" si="0"/>
        <v>2.5</v>
      </c>
      <c r="E12" s="11">
        <v>2.5</v>
      </c>
      <c r="F12" s="11">
        <v>0</v>
      </c>
      <c r="G12" s="11">
        <v>0</v>
      </c>
      <c r="H12" s="11">
        <v>0</v>
      </c>
      <c r="I12" s="45">
        <v>0.16401219466856726</v>
      </c>
      <c r="J12" s="13">
        <v>0</v>
      </c>
      <c r="K12" s="13">
        <v>2.3359878053314329</v>
      </c>
      <c r="L12" s="14" t="s">
        <v>22</v>
      </c>
      <c r="M12" s="15">
        <v>2.1724686589582327</v>
      </c>
      <c r="N12" s="16" t="str">
        <f t="shared" si="1"/>
        <v>Открыт</v>
      </c>
      <c r="O12" s="13">
        <v>1.2E-2</v>
      </c>
    </row>
    <row r="13" spans="1:15" x14ac:dyDescent="0.2">
      <c r="A13" s="11">
        <v>6</v>
      </c>
      <c r="B13" s="12" t="s">
        <v>71</v>
      </c>
      <c r="C13" s="12" t="s">
        <v>28</v>
      </c>
      <c r="D13" s="12">
        <f t="shared" si="0"/>
        <v>12.6</v>
      </c>
      <c r="E13" s="11">
        <v>6.3</v>
      </c>
      <c r="F13" s="11">
        <v>6.3</v>
      </c>
      <c r="G13" s="11">
        <v>0</v>
      </c>
      <c r="H13" s="11">
        <v>0</v>
      </c>
      <c r="I13" s="45">
        <v>1.063014581273465</v>
      </c>
      <c r="J13" s="13">
        <v>9.4000000000000004E-3</v>
      </c>
      <c r="K13" s="13">
        <v>5.5418778918448144</v>
      </c>
      <c r="L13" s="14" t="s">
        <v>22</v>
      </c>
      <c r="M13" s="15">
        <v>5.1539464394156775</v>
      </c>
      <c r="N13" s="16" t="str">
        <f t="shared" si="1"/>
        <v>Открыт</v>
      </c>
      <c r="O13" s="13">
        <v>2.698</v>
      </c>
    </row>
    <row r="14" spans="1:15" x14ac:dyDescent="0.2">
      <c r="A14" s="11">
        <v>7</v>
      </c>
      <c r="B14" s="12" t="s">
        <v>89</v>
      </c>
      <c r="C14" s="12" t="s">
        <v>28</v>
      </c>
      <c r="D14" s="12">
        <f t="shared" si="0"/>
        <v>6.3</v>
      </c>
      <c r="E14" s="11">
        <v>6.3</v>
      </c>
      <c r="F14" s="11">
        <v>0</v>
      </c>
      <c r="G14" s="11">
        <v>0</v>
      </c>
      <c r="H14" s="11">
        <v>0</v>
      </c>
      <c r="I14" s="45">
        <v>0.92195444572928864</v>
      </c>
      <c r="J14" s="13">
        <v>8.0999999999999996E-3</v>
      </c>
      <c r="K14" s="13">
        <v>5.3693358768513573</v>
      </c>
      <c r="L14" s="14" t="s">
        <v>22</v>
      </c>
      <c r="M14" s="15">
        <v>4.9934823654717624</v>
      </c>
      <c r="N14" s="16" t="str">
        <f t="shared" si="1"/>
        <v>Открыт</v>
      </c>
      <c r="O14" s="13">
        <v>8.0000000000000002E-3</v>
      </c>
    </row>
    <row r="15" spans="1:15" ht="33.75" x14ac:dyDescent="0.2">
      <c r="A15" s="11">
        <v>8</v>
      </c>
      <c r="B15" s="12" t="s">
        <v>140</v>
      </c>
      <c r="C15" s="12" t="s">
        <v>28</v>
      </c>
      <c r="D15" s="12">
        <f t="shared" si="0"/>
        <v>2.5</v>
      </c>
      <c r="E15" s="11">
        <v>2.5</v>
      </c>
      <c r="F15" s="11">
        <v>0</v>
      </c>
      <c r="G15" s="11">
        <v>0</v>
      </c>
      <c r="H15" s="11">
        <v>0</v>
      </c>
      <c r="I15" s="45">
        <v>0.33</v>
      </c>
      <c r="J15" s="13">
        <v>0</v>
      </c>
      <c r="K15" s="13">
        <v>2.17</v>
      </c>
      <c r="L15" s="17" t="s">
        <v>144</v>
      </c>
      <c r="M15" s="15">
        <v>2.0181</v>
      </c>
      <c r="N15" s="17" t="s">
        <v>144</v>
      </c>
      <c r="O15" s="13">
        <v>0</v>
      </c>
    </row>
    <row r="16" spans="1:15" x14ac:dyDescent="0.2">
      <c r="A16" s="11">
        <v>9</v>
      </c>
      <c r="B16" s="12" t="s">
        <v>98</v>
      </c>
      <c r="C16" s="12" t="s">
        <v>28</v>
      </c>
      <c r="D16" s="12">
        <f t="shared" si="0"/>
        <v>2.5</v>
      </c>
      <c r="E16" s="11">
        <v>2.5</v>
      </c>
      <c r="F16" s="11">
        <v>0</v>
      </c>
      <c r="G16" s="11">
        <v>0</v>
      </c>
      <c r="H16" s="11">
        <v>0</v>
      </c>
      <c r="I16" s="45">
        <v>0.76157731058639078</v>
      </c>
      <c r="J16" s="13">
        <v>0</v>
      </c>
      <c r="K16" s="13">
        <v>1.7384226894136092</v>
      </c>
      <c r="L16" s="14" t="s">
        <v>22</v>
      </c>
      <c r="M16" s="15">
        <v>1.6167331011546566</v>
      </c>
      <c r="N16" s="16" t="str">
        <f t="shared" ref="N16:N47" si="2">IF(M16&gt;0,"Открыт","Закрыт")</f>
        <v>Открыт</v>
      </c>
      <c r="O16" s="13">
        <v>5.0360000000000002E-2</v>
      </c>
    </row>
    <row r="17" spans="1:15" x14ac:dyDescent="0.2">
      <c r="A17" s="11">
        <v>10</v>
      </c>
      <c r="B17" s="12" t="s">
        <v>77</v>
      </c>
      <c r="C17" s="12" t="s">
        <v>28</v>
      </c>
      <c r="D17" s="12">
        <f t="shared" si="0"/>
        <v>8.8000000000000007</v>
      </c>
      <c r="E17" s="11">
        <v>6.3</v>
      </c>
      <c r="F17" s="11">
        <v>2.5</v>
      </c>
      <c r="G17" s="11">
        <v>0</v>
      </c>
      <c r="H17" s="11">
        <v>0</v>
      </c>
      <c r="I17" s="45">
        <v>0.28284271247461906</v>
      </c>
      <c r="J17" s="13">
        <v>8.5999999999999993E-2</v>
      </c>
      <c r="K17" s="13">
        <v>2.2496841692458123</v>
      </c>
      <c r="L17" s="14" t="s">
        <v>22</v>
      </c>
      <c r="M17" s="15">
        <v>2.0922062773986054</v>
      </c>
      <c r="N17" s="16" t="str">
        <f t="shared" si="2"/>
        <v>Открыт</v>
      </c>
      <c r="O17" s="13">
        <v>0</v>
      </c>
    </row>
    <row r="18" spans="1:15" x14ac:dyDescent="0.2">
      <c r="A18" s="11">
        <v>11</v>
      </c>
      <c r="B18" s="12" t="s">
        <v>92</v>
      </c>
      <c r="C18" s="12" t="s">
        <v>28</v>
      </c>
      <c r="D18" s="12">
        <f t="shared" si="0"/>
        <v>16.3</v>
      </c>
      <c r="E18" s="11">
        <v>6.3</v>
      </c>
      <c r="F18" s="11">
        <v>10</v>
      </c>
      <c r="G18" s="11">
        <v>0</v>
      </c>
      <c r="H18" s="11">
        <v>0</v>
      </c>
      <c r="I18" s="45">
        <v>0.14142135623730953</v>
      </c>
      <c r="J18" s="13">
        <v>0</v>
      </c>
      <c r="K18" s="13">
        <v>6.4735786437626919</v>
      </c>
      <c r="L18" s="14" t="s">
        <v>22</v>
      </c>
      <c r="M18" s="15">
        <v>6.0204281386993035</v>
      </c>
      <c r="N18" s="16" t="str">
        <f t="shared" si="2"/>
        <v>Открыт</v>
      </c>
      <c r="O18" s="13">
        <v>0.02</v>
      </c>
    </row>
    <row r="19" spans="1:15" x14ac:dyDescent="0.2">
      <c r="A19" s="11">
        <v>12</v>
      </c>
      <c r="B19" s="12" t="s">
        <v>48</v>
      </c>
      <c r="C19" s="12" t="s">
        <v>28</v>
      </c>
      <c r="D19" s="12">
        <f t="shared" si="0"/>
        <v>6.3</v>
      </c>
      <c r="E19" s="11">
        <v>6.3</v>
      </c>
      <c r="F19" s="11">
        <v>0</v>
      </c>
      <c r="G19" s="11">
        <v>0</v>
      </c>
      <c r="H19" s="11">
        <v>0</v>
      </c>
      <c r="I19" s="45">
        <v>0.09</v>
      </c>
      <c r="J19" s="13">
        <v>0</v>
      </c>
      <c r="K19" s="13">
        <v>6.21</v>
      </c>
      <c r="L19" s="14" t="s">
        <v>22</v>
      </c>
      <c r="M19" s="15">
        <v>5.7753000000000005</v>
      </c>
      <c r="N19" s="16" t="str">
        <f t="shared" si="2"/>
        <v>Открыт</v>
      </c>
      <c r="O19" s="13">
        <v>0.03</v>
      </c>
    </row>
    <row r="20" spans="1:15" x14ac:dyDescent="0.2">
      <c r="A20" s="11">
        <v>13</v>
      </c>
      <c r="B20" s="12" t="s">
        <v>86</v>
      </c>
      <c r="C20" s="12" t="s">
        <v>28</v>
      </c>
      <c r="D20" s="12">
        <f t="shared" si="0"/>
        <v>2.5</v>
      </c>
      <c r="E20" s="11">
        <v>2.5</v>
      </c>
      <c r="F20" s="11">
        <v>0</v>
      </c>
      <c r="G20" s="11">
        <v>0</v>
      </c>
      <c r="H20" s="11">
        <v>0</v>
      </c>
      <c r="I20" s="45">
        <v>0.53851648071345048</v>
      </c>
      <c r="J20" s="13">
        <v>1.2E-2</v>
      </c>
      <c r="K20" s="13">
        <v>1.948580293480098</v>
      </c>
      <c r="L20" s="14" t="s">
        <v>22</v>
      </c>
      <c r="M20" s="15">
        <v>1.8121796729364912</v>
      </c>
      <c r="N20" s="16" t="str">
        <f t="shared" si="2"/>
        <v>Открыт</v>
      </c>
      <c r="O20" s="13">
        <v>4.1000000000000002E-2</v>
      </c>
    </row>
    <row r="21" spans="1:15" x14ac:dyDescent="0.2">
      <c r="A21" s="11">
        <v>14</v>
      </c>
      <c r="B21" s="12" t="s">
        <v>27</v>
      </c>
      <c r="C21" s="12" t="s">
        <v>28</v>
      </c>
      <c r="D21" s="12">
        <f t="shared" si="0"/>
        <v>2.5</v>
      </c>
      <c r="E21" s="11">
        <v>2.5</v>
      </c>
      <c r="F21" s="11">
        <v>0</v>
      </c>
      <c r="G21" s="11">
        <v>0</v>
      </c>
      <c r="H21" s="11">
        <v>0</v>
      </c>
      <c r="I21" s="45">
        <v>1.2083045973594599</v>
      </c>
      <c r="J21" s="13">
        <v>0.03</v>
      </c>
      <c r="K21" s="13">
        <v>1.2594373381244111</v>
      </c>
      <c r="L21" s="14" t="s">
        <v>22</v>
      </c>
      <c r="M21" s="15">
        <v>1.1712767244557023</v>
      </c>
      <c r="N21" s="16" t="str">
        <f t="shared" si="2"/>
        <v>Открыт</v>
      </c>
      <c r="O21" s="13">
        <v>9.1700000000000004E-2</v>
      </c>
    </row>
    <row r="22" spans="1:15" x14ac:dyDescent="0.2">
      <c r="A22" s="11">
        <v>15</v>
      </c>
      <c r="B22" s="12" t="s">
        <v>138</v>
      </c>
      <c r="C22" s="12" t="s">
        <v>28</v>
      </c>
      <c r="D22" s="12">
        <f t="shared" si="0"/>
        <v>3.2</v>
      </c>
      <c r="E22" s="11">
        <v>3.2</v>
      </c>
      <c r="F22" s="11">
        <v>0</v>
      </c>
      <c r="G22" s="11">
        <v>0</v>
      </c>
      <c r="H22" s="11">
        <v>0</v>
      </c>
      <c r="I22" s="45">
        <v>0.1</v>
      </c>
      <c r="J22" s="13">
        <v>0</v>
      </c>
      <c r="K22" s="13">
        <v>3.1000000000000005</v>
      </c>
      <c r="L22" s="14" t="s">
        <v>22</v>
      </c>
      <c r="M22" s="15">
        <v>2.8830000000000005</v>
      </c>
      <c r="N22" s="16" t="str">
        <f t="shared" si="2"/>
        <v>Открыт</v>
      </c>
      <c r="O22" s="13">
        <v>0.75282499999999997</v>
      </c>
    </row>
    <row r="23" spans="1:15" ht="22.5" x14ac:dyDescent="0.2">
      <c r="A23" s="11">
        <v>16</v>
      </c>
      <c r="B23" s="12" t="s">
        <v>141</v>
      </c>
      <c r="C23" s="12" t="s">
        <v>28</v>
      </c>
      <c r="D23" s="12">
        <f t="shared" si="0"/>
        <v>80</v>
      </c>
      <c r="E23" s="11">
        <v>40</v>
      </c>
      <c r="F23" s="11">
        <v>40</v>
      </c>
      <c r="G23" s="11">
        <v>0</v>
      </c>
      <c r="H23" s="11">
        <v>0</v>
      </c>
      <c r="I23" s="45">
        <v>0</v>
      </c>
      <c r="J23" s="13">
        <v>0</v>
      </c>
      <c r="K23" s="13">
        <v>42</v>
      </c>
      <c r="L23" s="14" t="s">
        <v>22</v>
      </c>
      <c r="M23" s="15">
        <v>39.06</v>
      </c>
      <c r="N23" s="16" t="str">
        <f t="shared" si="2"/>
        <v>Открыт</v>
      </c>
      <c r="O23" s="13">
        <v>27.4</v>
      </c>
    </row>
    <row r="24" spans="1:15" ht="22.5" x14ac:dyDescent="0.2">
      <c r="A24" s="11">
        <v>17</v>
      </c>
      <c r="B24" s="12" t="s">
        <v>142</v>
      </c>
      <c r="C24" s="12" t="s">
        <v>28</v>
      </c>
      <c r="D24" s="12">
        <f t="shared" si="0"/>
        <v>80</v>
      </c>
      <c r="E24" s="11">
        <v>40</v>
      </c>
      <c r="F24" s="11">
        <v>40</v>
      </c>
      <c r="G24" s="11">
        <v>0</v>
      </c>
      <c r="H24" s="11">
        <v>0</v>
      </c>
      <c r="I24" s="45">
        <v>0.41</v>
      </c>
      <c r="J24" s="13">
        <v>0</v>
      </c>
      <c r="K24" s="13">
        <v>41.59</v>
      </c>
      <c r="L24" s="14" t="s">
        <v>22</v>
      </c>
      <c r="M24" s="15">
        <v>38.678700000000006</v>
      </c>
      <c r="N24" s="16" t="str">
        <f t="shared" si="2"/>
        <v>Открыт</v>
      </c>
      <c r="O24" s="13">
        <v>28.1</v>
      </c>
    </row>
    <row r="25" spans="1:15" x14ac:dyDescent="0.2">
      <c r="A25" s="11">
        <v>18</v>
      </c>
      <c r="B25" s="12" t="s">
        <v>61</v>
      </c>
      <c r="C25" s="12" t="s">
        <v>28</v>
      </c>
      <c r="D25" s="12">
        <f t="shared" si="0"/>
        <v>6.3</v>
      </c>
      <c r="E25" s="11">
        <v>6.3</v>
      </c>
      <c r="F25" s="11">
        <v>0</v>
      </c>
      <c r="G25" s="11">
        <v>0</v>
      </c>
      <c r="H25" s="11">
        <v>0</v>
      </c>
      <c r="I25" s="45">
        <v>0.78102496759066542</v>
      </c>
      <c r="J25" s="13">
        <v>0</v>
      </c>
      <c r="K25" s="13">
        <v>5.5189750324093341</v>
      </c>
      <c r="L25" s="14" t="s">
        <v>22</v>
      </c>
      <c r="M25" s="15">
        <v>5.1326467801406812</v>
      </c>
      <c r="N25" s="16" t="str">
        <f t="shared" si="2"/>
        <v>Открыт</v>
      </c>
      <c r="O25" s="13">
        <v>0.01</v>
      </c>
    </row>
    <row r="26" spans="1:15" x14ac:dyDescent="0.2">
      <c r="A26" s="11">
        <v>19</v>
      </c>
      <c r="B26" s="12" t="s">
        <v>145</v>
      </c>
      <c r="C26" s="12" t="s">
        <v>28</v>
      </c>
      <c r="D26" s="12">
        <f t="shared" si="0"/>
        <v>2.5</v>
      </c>
      <c r="E26" s="11">
        <v>2.5</v>
      </c>
      <c r="F26" s="11">
        <v>0</v>
      </c>
      <c r="G26" s="11">
        <v>0</v>
      </c>
      <c r="H26" s="11">
        <v>0</v>
      </c>
      <c r="I26" s="45">
        <v>0.67</v>
      </c>
      <c r="J26" s="13">
        <v>0</v>
      </c>
      <c r="K26" s="13">
        <v>1.83</v>
      </c>
      <c r="L26" s="14" t="s">
        <v>22</v>
      </c>
      <c r="M26" s="15">
        <v>1.7019000000000002</v>
      </c>
      <c r="N26" s="16" t="str">
        <f t="shared" si="2"/>
        <v>Открыт</v>
      </c>
      <c r="O26" s="13">
        <v>0.101935</v>
      </c>
    </row>
    <row r="27" spans="1:15" x14ac:dyDescent="0.2">
      <c r="A27" s="11">
        <v>20</v>
      </c>
      <c r="B27" s="12" t="s">
        <v>107</v>
      </c>
      <c r="C27" s="12" t="s">
        <v>28</v>
      </c>
      <c r="D27" s="12">
        <f t="shared" si="0"/>
        <v>2.5</v>
      </c>
      <c r="E27" s="11">
        <v>2.5</v>
      </c>
      <c r="F27" s="11">
        <v>0</v>
      </c>
      <c r="G27" s="11">
        <v>0</v>
      </c>
      <c r="H27" s="11">
        <v>0</v>
      </c>
      <c r="I27" s="45">
        <v>0.28284271247461906</v>
      </c>
      <c r="J27" s="13">
        <v>0</v>
      </c>
      <c r="K27" s="13">
        <v>2.2171572875253811</v>
      </c>
      <c r="L27" s="14" t="s">
        <v>22</v>
      </c>
      <c r="M27" s="15">
        <v>2.0619562773986044</v>
      </c>
      <c r="N27" s="16" t="str">
        <f t="shared" si="2"/>
        <v>Открыт</v>
      </c>
      <c r="O27" s="13">
        <v>0.29010000000000002</v>
      </c>
    </row>
    <row r="28" spans="1:15" x14ac:dyDescent="0.2">
      <c r="A28" s="11">
        <v>21</v>
      </c>
      <c r="B28" s="12" t="s">
        <v>129</v>
      </c>
      <c r="C28" s="12" t="s">
        <v>28</v>
      </c>
      <c r="D28" s="12">
        <f t="shared" si="0"/>
        <v>6.3</v>
      </c>
      <c r="E28" s="11">
        <v>6.3</v>
      </c>
      <c r="F28" s="11">
        <v>0</v>
      </c>
      <c r="G28" s="11">
        <v>0</v>
      </c>
      <c r="H28" s="11">
        <v>0</v>
      </c>
      <c r="I28" s="45">
        <v>0.6403124237432849</v>
      </c>
      <c r="J28" s="13">
        <v>0</v>
      </c>
      <c r="K28" s="13">
        <v>5.6596875762567151</v>
      </c>
      <c r="L28" s="14" t="s">
        <v>22</v>
      </c>
      <c r="M28" s="15">
        <v>5.2635094459187455</v>
      </c>
      <c r="N28" s="16" t="str">
        <f t="shared" si="2"/>
        <v>Открыт</v>
      </c>
      <c r="O28" s="13">
        <v>2.5857999999999999</v>
      </c>
    </row>
    <row r="29" spans="1:15" x14ac:dyDescent="0.2">
      <c r="A29" s="11">
        <v>22</v>
      </c>
      <c r="B29" s="12" t="s">
        <v>104</v>
      </c>
      <c r="C29" s="12" t="s">
        <v>28</v>
      </c>
      <c r="D29" s="12">
        <f t="shared" si="0"/>
        <v>22.3</v>
      </c>
      <c r="E29" s="11">
        <v>16</v>
      </c>
      <c r="F29" s="11">
        <v>6.3</v>
      </c>
      <c r="G29" s="11">
        <v>0</v>
      </c>
      <c r="H29" s="11">
        <v>0</v>
      </c>
      <c r="I29" s="45">
        <v>1.5652475842498528</v>
      </c>
      <c r="J29" s="13">
        <v>0.12123</v>
      </c>
      <c r="K29" s="13">
        <v>4.9193975770404723</v>
      </c>
      <c r="L29" s="14" t="s">
        <v>22</v>
      </c>
      <c r="M29" s="15">
        <v>4.5750397466476391</v>
      </c>
      <c r="N29" s="16" t="str">
        <f t="shared" si="2"/>
        <v>Открыт</v>
      </c>
      <c r="O29" s="13">
        <v>0.49545</v>
      </c>
    </row>
    <row r="30" spans="1:15" x14ac:dyDescent="0.2">
      <c r="A30" s="11">
        <v>23</v>
      </c>
      <c r="B30" s="12" t="s">
        <v>62</v>
      </c>
      <c r="C30" s="12" t="s">
        <v>28</v>
      </c>
      <c r="D30" s="12">
        <f t="shared" si="0"/>
        <v>12.6</v>
      </c>
      <c r="E30" s="11">
        <v>6.3</v>
      </c>
      <c r="F30" s="11">
        <v>6.3</v>
      </c>
      <c r="G30" s="11">
        <v>0</v>
      </c>
      <c r="H30" s="11">
        <v>0</v>
      </c>
      <c r="I30" s="45">
        <v>0.5</v>
      </c>
      <c r="J30" s="13">
        <v>0</v>
      </c>
      <c r="K30" s="13">
        <v>6.1150000000000002</v>
      </c>
      <c r="L30" s="14" t="s">
        <v>22</v>
      </c>
      <c r="M30" s="15">
        <v>5.6869500000000004</v>
      </c>
      <c r="N30" s="16" t="str">
        <f t="shared" si="2"/>
        <v>Открыт</v>
      </c>
      <c r="O30" s="13">
        <v>0.06</v>
      </c>
    </row>
    <row r="31" spans="1:15" x14ac:dyDescent="0.2">
      <c r="A31" s="11">
        <v>24</v>
      </c>
      <c r="B31" s="12" t="s">
        <v>134</v>
      </c>
      <c r="C31" s="12" t="s">
        <v>24</v>
      </c>
      <c r="D31" s="12">
        <f t="shared" si="0"/>
        <v>12.6</v>
      </c>
      <c r="E31" s="11">
        <v>6.3</v>
      </c>
      <c r="F31" s="11">
        <v>6.3</v>
      </c>
      <c r="G31" s="11">
        <v>0</v>
      </c>
      <c r="H31" s="11">
        <v>0</v>
      </c>
      <c r="I31" s="45">
        <v>3.14</v>
      </c>
      <c r="J31" s="13">
        <v>0</v>
      </c>
      <c r="K31" s="13">
        <v>3.4750000000000001</v>
      </c>
      <c r="L31" s="14" t="s">
        <v>22</v>
      </c>
      <c r="M31" s="15">
        <v>3.2317500000000003</v>
      </c>
      <c r="N31" s="16" t="str">
        <f t="shared" si="2"/>
        <v>Открыт</v>
      </c>
      <c r="O31" s="13">
        <v>0.16800000000000001</v>
      </c>
    </row>
    <row r="32" spans="1:15" ht="22.5" x14ac:dyDescent="0.2">
      <c r="A32" s="11">
        <v>25</v>
      </c>
      <c r="B32" s="12" t="s">
        <v>114</v>
      </c>
      <c r="C32" s="12" t="s">
        <v>24</v>
      </c>
      <c r="D32" s="12">
        <f t="shared" si="0"/>
        <v>20</v>
      </c>
      <c r="E32" s="11">
        <v>10</v>
      </c>
      <c r="F32" s="11">
        <v>10</v>
      </c>
      <c r="G32" s="11">
        <v>0</v>
      </c>
      <c r="H32" s="11">
        <v>0</v>
      </c>
      <c r="I32" s="45">
        <v>4.2801869118065392</v>
      </c>
      <c r="J32" s="13">
        <v>0</v>
      </c>
      <c r="K32" s="13">
        <v>6.2198130881934608</v>
      </c>
      <c r="L32" s="14" t="s">
        <v>22</v>
      </c>
      <c r="M32" s="15">
        <v>5.784426172019919</v>
      </c>
      <c r="N32" s="16" t="str">
        <f t="shared" si="2"/>
        <v>Открыт</v>
      </c>
      <c r="O32" s="13">
        <v>8.5059999999999997E-2</v>
      </c>
    </row>
    <row r="33" spans="1:15" x14ac:dyDescent="0.2">
      <c r="A33" s="11">
        <v>26</v>
      </c>
      <c r="B33" s="12" t="s">
        <v>93</v>
      </c>
      <c r="C33" s="12" t="s">
        <v>24</v>
      </c>
      <c r="D33" s="12">
        <f t="shared" si="0"/>
        <v>6.3</v>
      </c>
      <c r="E33" s="11">
        <v>6.3</v>
      </c>
      <c r="F33" s="11">
        <v>0</v>
      </c>
      <c r="G33" s="11">
        <v>0</v>
      </c>
      <c r="H33" s="11">
        <v>0</v>
      </c>
      <c r="I33" s="45">
        <v>0.45</v>
      </c>
      <c r="J33" s="13">
        <v>5.0000000000000001E-3</v>
      </c>
      <c r="K33" s="13">
        <v>5.8446236559139786</v>
      </c>
      <c r="L33" s="14" t="s">
        <v>22</v>
      </c>
      <c r="M33" s="15">
        <v>5.4355000000000002</v>
      </c>
      <c r="N33" s="16" t="str">
        <f t="shared" si="2"/>
        <v>Открыт</v>
      </c>
      <c r="O33" s="13">
        <v>9.1300000000000006E-2</v>
      </c>
    </row>
    <row r="34" spans="1:15" x14ac:dyDescent="0.2">
      <c r="A34" s="11">
        <v>27</v>
      </c>
      <c r="B34" s="12" t="s">
        <v>60</v>
      </c>
      <c r="C34" s="12" t="s">
        <v>24</v>
      </c>
      <c r="D34" s="12">
        <f t="shared" si="0"/>
        <v>12.6</v>
      </c>
      <c r="E34" s="11">
        <v>6.3</v>
      </c>
      <c r="F34" s="11">
        <v>6.3</v>
      </c>
      <c r="G34" s="11">
        <v>0</v>
      </c>
      <c r="H34" s="11">
        <v>0</v>
      </c>
      <c r="I34" s="45">
        <v>1.8439088914585775</v>
      </c>
      <c r="J34" s="13">
        <v>8.0000000000000002E-3</v>
      </c>
      <c r="K34" s="13">
        <v>4.7624889580037886</v>
      </c>
      <c r="L34" s="14" t="s">
        <v>22</v>
      </c>
      <c r="M34" s="15">
        <v>4.4291147309435237</v>
      </c>
      <c r="N34" s="16" t="str">
        <f t="shared" si="2"/>
        <v>Открыт</v>
      </c>
      <c r="O34" s="13">
        <v>7.85E-2</v>
      </c>
    </row>
    <row r="35" spans="1:15" x14ac:dyDescent="0.2">
      <c r="A35" s="11">
        <v>28</v>
      </c>
      <c r="B35" s="12" t="s">
        <v>126</v>
      </c>
      <c r="C35" s="12" t="s">
        <v>24</v>
      </c>
      <c r="D35" s="12">
        <f t="shared" si="0"/>
        <v>24</v>
      </c>
      <c r="E35" s="11">
        <v>10</v>
      </c>
      <c r="F35" s="11">
        <v>10</v>
      </c>
      <c r="G35" s="11">
        <v>4</v>
      </c>
      <c r="H35" s="11">
        <v>0</v>
      </c>
      <c r="I35" s="45">
        <v>5.6435804238089853</v>
      </c>
      <c r="J35" s="13">
        <v>1.1359999999999999</v>
      </c>
      <c r="K35" s="13">
        <v>7.8349141998469287</v>
      </c>
      <c r="L35" s="14" t="s">
        <v>22</v>
      </c>
      <c r="M35" s="15">
        <v>7.2864702058576443</v>
      </c>
      <c r="N35" s="16" t="str">
        <f t="shared" si="2"/>
        <v>Открыт</v>
      </c>
      <c r="O35" s="13">
        <v>0.88209499999999996</v>
      </c>
    </row>
    <row r="36" spans="1:15" x14ac:dyDescent="0.2">
      <c r="A36" s="11">
        <v>29</v>
      </c>
      <c r="B36" s="12" t="s">
        <v>97</v>
      </c>
      <c r="C36" s="12" t="s">
        <v>24</v>
      </c>
      <c r="D36" s="12">
        <f t="shared" si="0"/>
        <v>6.3</v>
      </c>
      <c r="E36" s="11">
        <v>6.3</v>
      </c>
      <c r="F36" s="11">
        <v>0</v>
      </c>
      <c r="G36" s="11">
        <v>0</v>
      </c>
      <c r="H36" s="11">
        <v>0</v>
      </c>
      <c r="I36" s="45">
        <v>0.45</v>
      </c>
      <c r="J36" s="13">
        <v>3.0000000000000001E-3</v>
      </c>
      <c r="K36" s="13">
        <v>5.846774193548387</v>
      </c>
      <c r="L36" s="14" t="s">
        <v>22</v>
      </c>
      <c r="M36" s="15">
        <v>5.4375</v>
      </c>
      <c r="N36" s="16" t="str">
        <f t="shared" si="2"/>
        <v>Открыт</v>
      </c>
      <c r="O36" s="13">
        <v>5.4272000000000001E-2</v>
      </c>
    </row>
    <row r="37" spans="1:15" ht="22.5" x14ac:dyDescent="0.2">
      <c r="A37" s="11">
        <v>30</v>
      </c>
      <c r="B37" s="12" t="s">
        <v>130</v>
      </c>
      <c r="C37" s="12" t="s">
        <v>24</v>
      </c>
      <c r="D37" s="12">
        <f t="shared" si="0"/>
        <v>16.3</v>
      </c>
      <c r="E37" s="11">
        <v>6.3</v>
      </c>
      <c r="F37" s="11">
        <v>10</v>
      </c>
      <c r="G37" s="11">
        <v>0</v>
      </c>
      <c r="H37" s="11">
        <v>0</v>
      </c>
      <c r="I37" s="45">
        <v>3.41</v>
      </c>
      <c r="J37" s="13">
        <v>2.9994E-2</v>
      </c>
      <c r="K37" s="13">
        <v>3.1727483870967754</v>
      </c>
      <c r="L37" s="14" t="s">
        <v>22</v>
      </c>
      <c r="M37" s="15">
        <v>2.9506560000000013</v>
      </c>
      <c r="N37" s="16" t="str">
        <f t="shared" si="2"/>
        <v>Открыт</v>
      </c>
      <c r="O37" s="13">
        <v>0.42188500000000001</v>
      </c>
    </row>
    <row r="38" spans="1:15" x14ac:dyDescent="0.2">
      <c r="A38" s="11">
        <v>31</v>
      </c>
      <c r="B38" s="12" t="s">
        <v>47</v>
      </c>
      <c r="C38" s="12" t="s">
        <v>24</v>
      </c>
      <c r="D38" s="12">
        <f t="shared" si="0"/>
        <v>12.6</v>
      </c>
      <c r="E38" s="11">
        <v>6.3</v>
      </c>
      <c r="F38" s="11">
        <v>6.3</v>
      </c>
      <c r="G38" s="11">
        <v>0</v>
      </c>
      <c r="H38" s="11">
        <v>0</v>
      </c>
      <c r="I38" s="45">
        <v>1.17</v>
      </c>
      <c r="J38" s="13">
        <v>3.3136999999999999</v>
      </c>
      <c r="K38" s="13">
        <v>1.8818817204301079</v>
      </c>
      <c r="L38" s="14" t="s">
        <v>22</v>
      </c>
      <c r="M38" s="15">
        <v>1.7501500000000005</v>
      </c>
      <c r="N38" s="16" t="str">
        <f t="shared" si="2"/>
        <v>Открыт</v>
      </c>
      <c r="O38" s="13">
        <v>0.20200000000000001</v>
      </c>
    </row>
    <row r="39" spans="1:15" ht="22.5" x14ac:dyDescent="0.2">
      <c r="A39" s="11">
        <v>32</v>
      </c>
      <c r="B39" s="12" t="s">
        <v>117</v>
      </c>
      <c r="C39" s="12" t="s">
        <v>24</v>
      </c>
      <c r="D39" s="12">
        <f t="shared" si="0"/>
        <v>5</v>
      </c>
      <c r="E39" s="11">
        <v>2.5</v>
      </c>
      <c r="F39" s="11">
        <v>2.5</v>
      </c>
      <c r="G39" s="11">
        <v>0</v>
      </c>
      <c r="H39" s="11">
        <v>0</v>
      </c>
      <c r="I39" s="45">
        <v>0.28284271247461906</v>
      </c>
      <c r="J39" s="13">
        <v>0</v>
      </c>
      <c r="K39" s="13">
        <v>2.3421572875253811</v>
      </c>
      <c r="L39" s="14" t="s">
        <v>22</v>
      </c>
      <c r="M39" s="15">
        <v>2.1782062773986044</v>
      </c>
      <c r="N39" s="16" t="str">
        <f t="shared" si="2"/>
        <v>Открыт</v>
      </c>
      <c r="O39" s="13">
        <v>0.108</v>
      </c>
    </row>
    <row r="40" spans="1:15" ht="22.5" x14ac:dyDescent="0.2">
      <c r="A40" s="11">
        <v>33</v>
      </c>
      <c r="B40" s="12" t="s">
        <v>84</v>
      </c>
      <c r="C40" s="12" t="s">
        <v>24</v>
      </c>
      <c r="D40" s="12">
        <f t="shared" ref="D40:D71" si="3">E40+F40+G40+H40</f>
        <v>27.5</v>
      </c>
      <c r="E40" s="11">
        <v>25</v>
      </c>
      <c r="F40" s="11">
        <v>2.5</v>
      </c>
      <c r="G40" s="11">
        <v>0</v>
      </c>
      <c r="H40" s="11">
        <v>0</v>
      </c>
      <c r="I40" s="45">
        <v>1.61</v>
      </c>
      <c r="J40" s="13">
        <v>6.5000000000000002E-2</v>
      </c>
      <c r="K40" s="13">
        <v>0.94510752688172028</v>
      </c>
      <c r="L40" s="14" t="s">
        <v>22</v>
      </c>
      <c r="M40" s="15">
        <v>0.8789499999999999</v>
      </c>
      <c r="N40" s="16" t="str">
        <f t="shared" si="2"/>
        <v>Открыт</v>
      </c>
      <c r="O40" s="13">
        <v>0.66173000000000004</v>
      </c>
    </row>
    <row r="41" spans="1:15" ht="22.5" x14ac:dyDescent="0.2">
      <c r="A41" s="11">
        <v>34</v>
      </c>
      <c r="B41" s="12" t="s">
        <v>45</v>
      </c>
      <c r="C41" s="12" t="s">
        <v>24</v>
      </c>
      <c r="D41" s="12">
        <f t="shared" si="3"/>
        <v>12.6</v>
      </c>
      <c r="E41" s="11">
        <v>6.3</v>
      </c>
      <c r="F41" s="11">
        <v>6.3</v>
      </c>
      <c r="G41" s="11">
        <v>0</v>
      </c>
      <c r="H41" s="11">
        <v>0</v>
      </c>
      <c r="I41" s="45">
        <v>1.2</v>
      </c>
      <c r="J41" s="13">
        <v>5.0000000000000001E-3</v>
      </c>
      <c r="K41" s="13">
        <v>5.409623655913979</v>
      </c>
      <c r="L41" s="14" t="s">
        <v>22</v>
      </c>
      <c r="M41" s="15">
        <v>5.0309500000000007</v>
      </c>
      <c r="N41" s="16" t="str">
        <f t="shared" si="2"/>
        <v>Открыт</v>
      </c>
      <c r="O41" s="13">
        <v>0.20499999999999999</v>
      </c>
    </row>
    <row r="42" spans="1:15" x14ac:dyDescent="0.2">
      <c r="A42" s="11">
        <v>35</v>
      </c>
      <c r="B42" s="12" t="s">
        <v>69</v>
      </c>
      <c r="C42" s="12" t="s">
        <v>24</v>
      </c>
      <c r="D42" s="12">
        <f t="shared" si="3"/>
        <v>10</v>
      </c>
      <c r="E42" s="11">
        <v>10</v>
      </c>
      <c r="F42" s="11">
        <v>0</v>
      </c>
      <c r="G42" s="11">
        <v>0</v>
      </c>
      <c r="H42" s="11">
        <v>0</v>
      </c>
      <c r="I42" s="45">
        <v>1.6552945357246849</v>
      </c>
      <c r="J42" s="13">
        <v>2.2000000000000001E-3</v>
      </c>
      <c r="K42" s="13">
        <v>8.3423398728774654</v>
      </c>
      <c r="L42" s="14" t="s">
        <v>22</v>
      </c>
      <c r="M42" s="15">
        <v>7.758376081776043</v>
      </c>
      <c r="N42" s="16" t="str">
        <f t="shared" si="2"/>
        <v>Открыт</v>
      </c>
      <c r="O42" s="13">
        <v>0.06</v>
      </c>
    </row>
    <row r="43" spans="1:15" x14ac:dyDescent="0.2">
      <c r="A43" s="11">
        <v>36</v>
      </c>
      <c r="B43" s="12" t="s">
        <v>75</v>
      </c>
      <c r="C43" s="12" t="s">
        <v>24</v>
      </c>
      <c r="D43" s="12">
        <f t="shared" si="3"/>
        <v>20</v>
      </c>
      <c r="E43" s="11">
        <v>10</v>
      </c>
      <c r="F43" s="11">
        <v>10</v>
      </c>
      <c r="G43" s="11">
        <v>0</v>
      </c>
      <c r="H43" s="11">
        <v>0</v>
      </c>
      <c r="I43" s="45">
        <v>4.1231056256176606</v>
      </c>
      <c r="J43" s="13">
        <v>0.02</v>
      </c>
      <c r="K43" s="13">
        <v>6.3553889980382534</v>
      </c>
      <c r="L43" s="14" t="s">
        <v>22</v>
      </c>
      <c r="M43" s="15">
        <v>5.9105117681755761</v>
      </c>
      <c r="N43" s="16" t="str">
        <f t="shared" si="2"/>
        <v>Открыт</v>
      </c>
      <c r="O43" s="13">
        <v>0.54422499999999996</v>
      </c>
    </row>
    <row r="44" spans="1:15" x14ac:dyDescent="0.2">
      <c r="A44" s="11">
        <v>37</v>
      </c>
      <c r="B44" s="12" t="s">
        <v>96</v>
      </c>
      <c r="C44" s="12" t="s">
        <v>24</v>
      </c>
      <c r="D44" s="12">
        <f t="shared" si="3"/>
        <v>20</v>
      </c>
      <c r="E44" s="11">
        <v>10</v>
      </c>
      <c r="F44" s="11">
        <v>10</v>
      </c>
      <c r="G44" s="11">
        <v>0</v>
      </c>
      <c r="H44" s="11">
        <v>0</v>
      </c>
      <c r="I44" s="45">
        <v>4.8600411520891464</v>
      </c>
      <c r="J44" s="13">
        <v>5.3E-3</v>
      </c>
      <c r="K44" s="13">
        <v>5.6342599231796706</v>
      </c>
      <c r="L44" s="14" t="s">
        <v>22</v>
      </c>
      <c r="M44" s="15">
        <v>5.2398617285570941</v>
      </c>
      <c r="N44" s="16" t="str">
        <f t="shared" si="2"/>
        <v>Открыт</v>
      </c>
      <c r="O44" s="13">
        <v>1.0089049999999999</v>
      </c>
    </row>
    <row r="45" spans="1:15" x14ac:dyDescent="0.2">
      <c r="A45" s="11">
        <v>38</v>
      </c>
      <c r="B45" s="12" t="s">
        <v>70</v>
      </c>
      <c r="C45" s="12" t="s">
        <v>24</v>
      </c>
      <c r="D45" s="12">
        <f t="shared" si="3"/>
        <v>6.3</v>
      </c>
      <c r="E45" s="11">
        <v>6.3</v>
      </c>
      <c r="F45" s="11">
        <v>0</v>
      </c>
      <c r="G45" s="11">
        <v>0</v>
      </c>
      <c r="H45" s="11">
        <v>0</v>
      </c>
      <c r="I45" s="45">
        <v>1.63</v>
      </c>
      <c r="J45" s="13">
        <v>4.4290000000000003E-2</v>
      </c>
      <c r="K45" s="13">
        <v>4.622376344086021</v>
      </c>
      <c r="L45" s="14" t="s">
        <v>22</v>
      </c>
      <c r="M45" s="15">
        <v>4.2988099999999996</v>
      </c>
      <c r="N45" s="16" t="str">
        <f t="shared" si="2"/>
        <v>Открыт</v>
      </c>
      <c r="O45" s="13">
        <v>4.7199999999999999E-2</v>
      </c>
    </row>
    <row r="46" spans="1:15" x14ac:dyDescent="0.2">
      <c r="A46" s="11">
        <v>39</v>
      </c>
      <c r="B46" s="12" t="s">
        <v>46</v>
      </c>
      <c r="C46" s="12" t="s">
        <v>24</v>
      </c>
      <c r="D46" s="12">
        <f t="shared" si="3"/>
        <v>6.3</v>
      </c>
      <c r="E46" s="11">
        <v>6.3</v>
      </c>
      <c r="F46" s="11">
        <v>0</v>
      </c>
      <c r="G46" s="11">
        <v>0</v>
      </c>
      <c r="H46" s="11">
        <v>0</v>
      </c>
      <c r="I46" s="45">
        <v>1.48</v>
      </c>
      <c r="J46" s="13">
        <v>3.5000000000000001E-3</v>
      </c>
      <c r="K46" s="13">
        <v>4.8162365591397851</v>
      </c>
      <c r="L46" s="14" t="s">
        <v>22</v>
      </c>
      <c r="M46" s="15">
        <v>4.4791000000000007</v>
      </c>
      <c r="N46" s="16" t="str">
        <f t="shared" si="2"/>
        <v>Открыт</v>
      </c>
      <c r="O46" s="13">
        <v>0.1196</v>
      </c>
    </row>
    <row r="47" spans="1:15" x14ac:dyDescent="0.2">
      <c r="A47" s="11">
        <v>40</v>
      </c>
      <c r="B47" s="12" t="s">
        <v>85</v>
      </c>
      <c r="C47" s="12" t="s">
        <v>24</v>
      </c>
      <c r="D47" s="12">
        <f t="shared" si="3"/>
        <v>6.3</v>
      </c>
      <c r="E47" s="11">
        <v>6.3</v>
      </c>
      <c r="F47" s="11">
        <v>0</v>
      </c>
      <c r="G47" s="11">
        <v>0</v>
      </c>
      <c r="H47" s="11">
        <v>0</v>
      </c>
      <c r="I47" s="45">
        <v>0.32</v>
      </c>
      <c r="J47" s="13">
        <v>0</v>
      </c>
      <c r="K47" s="13">
        <v>5.9799999999999995</v>
      </c>
      <c r="L47" s="14" t="s">
        <v>22</v>
      </c>
      <c r="M47" s="15">
        <v>5.5613999999999999</v>
      </c>
      <c r="N47" s="16" t="str">
        <f t="shared" si="2"/>
        <v>Открыт</v>
      </c>
      <c r="O47" s="13">
        <v>0.114</v>
      </c>
    </row>
    <row r="48" spans="1:15" x14ac:dyDescent="0.2">
      <c r="A48" s="11">
        <v>41</v>
      </c>
      <c r="B48" s="12" t="s">
        <v>26</v>
      </c>
      <c r="C48" s="12" t="s">
        <v>24</v>
      </c>
      <c r="D48" s="12">
        <f t="shared" si="3"/>
        <v>6.3</v>
      </c>
      <c r="E48" s="11">
        <v>6.3</v>
      </c>
      <c r="F48" s="11">
        <v>0</v>
      </c>
      <c r="G48" s="11">
        <v>0</v>
      </c>
      <c r="H48" s="11">
        <v>0</v>
      </c>
      <c r="I48" s="45">
        <v>5.32</v>
      </c>
      <c r="J48" s="13">
        <v>0.25403999999999999</v>
      </c>
      <c r="K48" s="13">
        <v>0.70683870967741902</v>
      </c>
      <c r="L48" s="14" t="s">
        <v>22</v>
      </c>
      <c r="M48" s="15">
        <v>0.65735999999999972</v>
      </c>
      <c r="N48" s="16" t="str">
        <f t="shared" ref="N48:N79" si="4">IF(M48&gt;0,"Открыт","Закрыт")</f>
        <v>Открыт</v>
      </c>
      <c r="O48" s="13">
        <v>0.23197000000000001</v>
      </c>
    </row>
    <row r="49" spans="1:15" ht="22.5" x14ac:dyDescent="0.2">
      <c r="A49" s="11">
        <v>42</v>
      </c>
      <c r="B49" s="12" t="s">
        <v>135</v>
      </c>
      <c r="C49" s="12" t="s">
        <v>24</v>
      </c>
      <c r="D49" s="12">
        <f t="shared" si="3"/>
        <v>10</v>
      </c>
      <c r="E49" s="11">
        <v>10</v>
      </c>
      <c r="F49" s="11">
        <v>0</v>
      </c>
      <c r="G49" s="11">
        <v>0</v>
      </c>
      <c r="H49" s="11">
        <v>0</v>
      </c>
      <c r="I49" s="45">
        <v>1.3</v>
      </c>
      <c r="J49" s="13">
        <v>8.5800000000000008E-3</v>
      </c>
      <c r="K49" s="13">
        <v>8.6907741935483855</v>
      </c>
      <c r="L49" s="14" t="s">
        <v>22</v>
      </c>
      <c r="M49" s="15">
        <v>8.082419999999999</v>
      </c>
      <c r="N49" s="16" t="str">
        <f t="shared" si="4"/>
        <v>Открыт</v>
      </c>
      <c r="O49" s="13">
        <v>0.77018600000000004</v>
      </c>
    </row>
    <row r="50" spans="1:15" ht="22.5" x14ac:dyDescent="0.2">
      <c r="A50" s="11">
        <v>43</v>
      </c>
      <c r="B50" s="12" t="s">
        <v>25</v>
      </c>
      <c r="C50" s="12" t="s">
        <v>24</v>
      </c>
      <c r="D50" s="12">
        <f t="shared" si="3"/>
        <v>32</v>
      </c>
      <c r="E50" s="11">
        <v>16</v>
      </c>
      <c r="F50" s="11">
        <v>16</v>
      </c>
      <c r="G50" s="11">
        <v>0</v>
      </c>
      <c r="H50" s="11">
        <v>0</v>
      </c>
      <c r="I50" s="45">
        <v>21.64</v>
      </c>
      <c r="J50" s="13">
        <v>0</v>
      </c>
      <c r="K50" s="13">
        <v>0</v>
      </c>
      <c r="L50" s="14" t="s">
        <v>18</v>
      </c>
      <c r="M50" s="15">
        <v>0</v>
      </c>
      <c r="N50" s="16" t="str">
        <f t="shared" si="4"/>
        <v>Закрыт</v>
      </c>
      <c r="O50" s="13">
        <v>0.77500000000000002</v>
      </c>
    </row>
    <row r="51" spans="1:15" ht="22.5" x14ac:dyDescent="0.2">
      <c r="A51" s="11">
        <v>44</v>
      </c>
      <c r="B51" s="12" t="s">
        <v>23</v>
      </c>
      <c r="C51" s="12" t="s">
        <v>24</v>
      </c>
      <c r="D51" s="12">
        <f t="shared" si="3"/>
        <v>26</v>
      </c>
      <c r="E51" s="11">
        <v>10</v>
      </c>
      <c r="F51" s="11">
        <v>16</v>
      </c>
      <c r="G51" s="11">
        <v>0</v>
      </c>
      <c r="H51" s="11">
        <v>0</v>
      </c>
      <c r="I51" s="45">
        <v>14.41</v>
      </c>
      <c r="J51" s="13">
        <v>3.5000000000000003E-2</v>
      </c>
      <c r="K51" s="13">
        <v>0</v>
      </c>
      <c r="L51" s="14" t="s">
        <v>18</v>
      </c>
      <c r="M51" s="15">
        <v>0</v>
      </c>
      <c r="N51" s="16" t="str">
        <f t="shared" si="4"/>
        <v>Закрыт</v>
      </c>
      <c r="O51" s="13">
        <v>0.25523000000000001</v>
      </c>
    </row>
    <row r="52" spans="1:15" x14ac:dyDescent="0.2">
      <c r="A52" s="11">
        <v>45</v>
      </c>
      <c r="B52" s="12" t="s">
        <v>105</v>
      </c>
      <c r="C52" s="12" t="s">
        <v>24</v>
      </c>
      <c r="D52" s="12">
        <f t="shared" si="3"/>
        <v>10.3</v>
      </c>
      <c r="E52" s="11">
        <v>6.3</v>
      </c>
      <c r="F52" s="11">
        <v>4</v>
      </c>
      <c r="G52" s="11">
        <v>0</v>
      </c>
      <c r="H52" s="11">
        <v>0</v>
      </c>
      <c r="I52" s="45">
        <v>1.56</v>
      </c>
      <c r="J52" s="13">
        <v>0.05</v>
      </c>
      <c r="K52" s="13">
        <v>2.586236559139786</v>
      </c>
      <c r="L52" s="14" t="s">
        <v>22</v>
      </c>
      <c r="M52" s="15">
        <v>2.4052000000000011</v>
      </c>
      <c r="N52" s="16" t="str">
        <f t="shared" si="4"/>
        <v>Открыт</v>
      </c>
      <c r="O52" s="13">
        <v>6.8540000000000004E-2</v>
      </c>
    </row>
    <row r="53" spans="1:15" x14ac:dyDescent="0.2">
      <c r="A53" s="18">
        <v>46</v>
      </c>
      <c r="B53" s="19" t="s">
        <v>116</v>
      </c>
      <c r="C53" s="19" t="s">
        <v>24</v>
      </c>
      <c r="D53" s="19">
        <f t="shared" si="3"/>
        <v>12.6</v>
      </c>
      <c r="E53" s="18">
        <v>6.3</v>
      </c>
      <c r="F53" s="18">
        <v>6.3</v>
      </c>
      <c r="G53" s="18">
        <v>0</v>
      </c>
      <c r="H53" s="18">
        <v>0</v>
      </c>
      <c r="I53" s="46">
        <v>2.33</v>
      </c>
      <c r="J53" s="20">
        <v>0</v>
      </c>
      <c r="K53" s="20">
        <v>4.2850000000000001</v>
      </c>
      <c r="L53" s="21" t="s">
        <v>22</v>
      </c>
      <c r="M53" s="22">
        <v>3.9850500000000002</v>
      </c>
      <c r="N53" s="23" t="str">
        <f t="shared" si="4"/>
        <v>Открыт</v>
      </c>
      <c r="O53" s="20">
        <v>7.2599999999999998E-2</v>
      </c>
    </row>
    <row r="54" spans="1:15" x14ac:dyDescent="0.2">
      <c r="A54" s="11">
        <v>47</v>
      </c>
      <c r="B54" s="12" t="s">
        <v>44</v>
      </c>
      <c r="C54" s="12" t="s">
        <v>24</v>
      </c>
      <c r="D54" s="12">
        <f t="shared" si="3"/>
        <v>16.3</v>
      </c>
      <c r="E54" s="11">
        <v>10</v>
      </c>
      <c r="F54" s="11">
        <v>6.3</v>
      </c>
      <c r="G54" s="11">
        <v>0</v>
      </c>
      <c r="H54" s="11">
        <v>0</v>
      </c>
      <c r="I54" s="45">
        <v>6.1846584384264904</v>
      </c>
      <c r="J54" s="13">
        <v>3.6299999999999999E-2</v>
      </c>
      <c r="K54" s="13">
        <v>0.39130930350899451</v>
      </c>
      <c r="L54" s="14" t="s">
        <v>22</v>
      </c>
      <c r="M54" s="15">
        <v>0.36391765226336492</v>
      </c>
      <c r="N54" s="16" t="str">
        <f t="shared" si="4"/>
        <v>Открыт</v>
      </c>
      <c r="O54" s="13">
        <v>0.81027000000000005</v>
      </c>
    </row>
    <row r="55" spans="1:15" x14ac:dyDescent="0.2">
      <c r="A55" s="11">
        <v>48</v>
      </c>
      <c r="B55" s="12" t="s">
        <v>90</v>
      </c>
      <c r="C55" s="12" t="s">
        <v>91</v>
      </c>
      <c r="D55" s="12">
        <f t="shared" si="3"/>
        <v>6.3</v>
      </c>
      <c r="E55" s="11">
        <v>6.3</v>
      </c>
      <c r="F55" s="11">
        <v>0</v>
      </c>
      <c r="G55" s="11">
        <v>0</v>
      </c>
      <c r="H55" s="11">
        <v>0</v>
      </c>
      <c r="I55" s="45">
        <v>1.3038404810405297</v>
      </c>
      <c r="J55" s="13">
        <v>7.0000000000000001E-3</v>
      </c>
      <c r="K55" s="13">
        <v>4.9886326372390393</v>
      </c>
      <c r="L55" s="14" t="s">
        <v>22</v>
      </c>
      <c r="M55" s="15">
        <v>4.639428352632307</v>
      </c>
      <c r="N55" s="16" t="str">
        <f t="shared" si="4"/>
        <v>Открыт</v>
      </c>
      <c r="O55" s="13">
        <v>1.89E-2</v>
      </c>
    </row>
    <row r="56" spans="1:15" ht="22.5" x14ac:dyDescent="0.2">
      <c r="A56" s="11">
        <v>49</v>
      </c>
      <c r="B56" s="12" t="s">
        <v>21</v>
      </c>
      <c r="C56" s="12" t="s">
        <v>20</v>
      </c>
      <c r="D56" s="12">
        <f t="shared" si="3"/>
        <v>2.5</v>
      </c>
      <c r="E56" s="11">
        <v>2.5</v>
      </c>
      <c r="F56" s="11">
        <v>0</v>
      </c>
      <c r="G56" s="11">
        <v>0</v>
      </c>
      <c r="H56" s="11">
        <v>0</v>
      </c>
      <c r="I56" s="45">
        <v>0</v>
      </c>
      <c r="J56" s="13">
        <v>0</v>
      </c>
      <c r="K56" s="13">
        <v>2.5</v>
      </c>
      <c r="L56" s="14" t="s">
        <v>22</v>
      </c>
      <c r="M56" s="15">
        <v>2.3250000000000002</v>
      </c>
      <c r="N56" s="16" t="str">
        <f t="shared" si="4"/>
        <v>Открыт</v>
      </c>
      <c r="O56" s="13">
        <v>0.13700000000000001</v>
      </c>
    </row>
    <row r="57" spans="1:15" ht="22.5" x14ac:dyDescent="0.2">
      <c r="A57" s="11">
        <v>50</v>
      </c>
      <c r="B57" s="12" t="s">
        <v>19</v>
      </c>
      <c r="C57" s="12" t="s">
        <v>20</v>
      </c>
      <c r="D57" s="12">
        <f t="shared" si="3"/>
        <v>35</v>
      </c>
      <c r="E57" s="11">
        <v>10</v>
      </c>
      <c r="F57" s="11">
        <v>25</v>
      </c>
      <c r="G57" s="11">
        <v>0</v>
      </c>
      <c r="H57" s="11">
        <v>0</v>
      </c>
      <c r="I57" s="45">
        <v>18.600000000000001</v>
      </c>
      <c r="J57" s="13">
        <v>0.20799999999999999</v>
      </c>
      <c r="K57" s="13">
        <v>0</v>
      </c>
      <c r="L57" s="14" t="s">
        <v>18</v>
      </c>
      <c r="M57" s="15">
        <v>0</v>
      </c>
      <c r="N57" s="16" t="str">
        <f t="shared" si="4"/>
        <v>Закрыт</v>
      </c>
      <c r="O57" s="13">
        <v>0.33750000000000002</v>
      </c>
    </row>
    <row r="58" spans="1:15" x14ac:dyDescent="0.2">
      <c r="A58" s="11">
        <v>51</v>
      </c>
      <c r="B58" s="12" t="s">
        <v>72</v>
      </c>
      <c r="C58" s="12" t="s">
        <v>30</v>
      </c>
      <c r="D58" s="12">
        <f t="shared" si="3"/>
        <v>1.6</v>
      </c>
      <c r="E58" s="11">
        <v>1.6</v>
      </c>
      <c r="F58" s="11">
        <v>0</v>
      </c>
      <c r="G58" s="11">
        <v>0</v>
      </c>
      <c r="H58" s="11">
        <v>0</v>
      </c>
      <c r="I58" s="45">
        <v>0.3</v>
      </c>
      <c r="J58" s="13">
        <v>0</v>
      </c>
      <c r="K58" s="13">
        <v>1.3</v>
      </c>
      <c r="L58" s="14" t="s">
        <v>22</v>
      </c>
      <c r="M58" s="15">
        <v>1.2090000000000001</v>
      </c>
      <c r="N58" s="16" t="str">
        <f t="shared" si="4"/>
        <v>Открыт</v>
      </c>
      <c r="O58" s="13">
        <v>7.85E-2</v>
      </c>
    </row>
    <row r="59" spans="1:15" x14ac:dyDescent="0.2">
      <c r="A59" s="11">
        <v>52</v>
      </c>
      <c r="B59" s="12" t="s">
        <v>133</v>
      </c>
      <c r="C59" s="12" t="s">
        <v>30</v>
      </c>
      <c r="D59" s="12">
        <f t="shared" si="3"/>
        <v>2</v>
      </c>
      <c r="E59" s="11">
        <v>1</v>
      </c>
      <c r="F59" s="11">
        <v>1</v>
      </c>
      <c r="G59" s="11">
        <v>0</v>
      </c>
      <c r="H59" s="11">
        <v>0</v>
      </c>
      <c r="I59" s="45">
        <v>0.52</v>
      </c>
      <c r="J59" s="13">
        <v>0.25174999999999997</v>
      </c>
      <c r="K59" s="13">
        <v>0.25930107526881729</v>
      </c>
      <c r="L59" s="14" t="s">
        <v>22</v>
      </c>
      <c r="M59" s="15">
        <v>0.24115000000000009</v>
      </c>
      <c r="N59" s="16" t="str">
        <f t="shared" si="4"/>
        <v>Открыт</v>
      </c>
      <c r="O59" s="13">
        <v>0.77349999999999997</v>
      </c>
    </row>
    <row r="60" spans="1:15" x14ac:dyDescent="0.2">
      <c r="A60" s="11">
        <v>53</v>
      </c>
      <c r="B60" s="12" t="s">
        <v>80</v>
      </c>
      <c r="C60" s="12" t="s">
        <v>30</v>
      </c>
      <c r="D60" s="12">
        <f t="shared" si="3"/>
        <v>1.6</v>
      </c>
      <c r="E60" s="11">
        <v>1.6</v>
      </c>
      <c r="F60" s="11">
        <v>0</v>
      </c>
      <c r="G60" s="11">
        <v>0</v>
      </c>
      <c r="H60" s="11">
        <v>0</v>
      </c>
      <c r="I60" s="45">
        <v>0.15</v>
      </c>
      <c r="J60" s="13">
        <v>0</v>
      </c>
      <c r="K60" s="13">
        <v>1.4500000000000002</v>
      </c>
      <c r="L60" s="14" t="s">
        <v>22</v>
      </c>
      <c r="M60" s="15">
        <v>1.3485000000000003</v>
      </c>
      <c r="N60" s="16" t="str">
        <f t="shared" si="4"/>
        <v>Открыт</v>
      </c>
      <c r="O60" s="13">
        <v>1.6199999999999999E-2</v>
      </c>
    </row>
    <row r="61" spans="1:15" x14ac:dyDescent="0.2">
      <c r="A61" s="11">
        <v>54</v>
      </c>
      <c r="B61" s="12" t="s">
        <v>120</v>
      </c>
      <c r="C61" s="12" t="s">
        <v>30</v>
      </c>
      <c r="D61" s="12">
        <f t="shared" si="3"/>
        <v>2.5</v>
      </c>
      <c r="E61" s="11">
        <v>2.5</v>
      </c>
      <c r="F61" s="11">
        <v>0</v>
      </c>
      <c r="G61" s="11">
        <v>0</v>
      </c>
      <c r="H61" s="11">
        <v>0</v>
      </c>
      <c r="I61" s="45">
        <v>0.28999999999999998</v>
      </c>
      <c r="J61" s="13">
        <v>0.02</v>
      </c>
      <c r="K61" s="13">
        <v>2.188494623655914</v>
      </c>
      <c r="L61" s="14" t="s">
        <v>22</v>
      </c>
      <c r="M61" s="15">
        <v>2.0352999999999999</v>
      </c>
      <c r="N61" s="16" t="str">
        <f t="shared" si="4"/>
        <v>Открыт</v>
      </c>
      <c r="O61" s="13">
        <v>7.0000000000000001E-3</v>
      </c>
    </row>
    <row r="62" spans="1:15" x14ac:dyDescent="0.2">
      <c r="A62" s="11">
        <v>55</v>
      </c>
      <c r="B62" s="12" t="s">
        <v>99</v>
      </c>
      <c r="C62" s="12" t="s">
        <v>30</v>
      </c>
      <c r="D62" s="12">
        <f t="shared" si="3"/>
        <v>4</v>
      </c>
      <c r="E62" s="11">
        <v>4</v>
      </c>
      <c r="F62" s="11">
        <v>0</v>
      </c>
      <c r="G62" s="11">
        <v>0</v>
      </c>
      <c r="H62" s="11">
        <v>0</v>
      </c>
      <c r="I62" s="45">
        <v>0.40311288741492746</v>
      </c>
      <c r="J62" s="13">
        <v>0</v>
      </c>
      <c r="K62" s="13">
        <v>3.5968871125850725</v>
      </c>
      <c r="L62" s="14" t="s">
        <v>22</v>
      </c>
      <c r="M62" s="15">
        <v>3.3451050147041177</v>
      </c>
      <c r="N62" s="16" t="str">
        <f t="shared" si="4"/>
        <v>Открыт</v>
      </c>
      <c r="O62" s="13">
        <v>4.6960000000000002E-2</v>
      </c>
    </row>
    <row r="63" spans="1:15" x14ac:dyDescent="0.2">
      <c r="A63" s="11">
        <v>56</v>
      </c>
      <c r="B63" s="12" t="s">
        <v>65</v>
      </c>
      <c r="C63" s="12" t="s">
        <v>30</v>
      </c>
      <c r="D63" s="12">
        <f t="shared" si="3"/>
        <v>3.2</v>
      </c>
      <c r="E63" s="11">
        <v>1.6</v>
      </c>
      <c r="F63" s="11">
        <v>1.6</v>
      </c>
      <c r="G63" s="11">
        <v>0</v>
      </c>
      <c r="H63" s="11">
        <v>0</v>
      </c>
      <c r="I63" s="45">
        <v>0.22360679774997899</v>
      </c>
      <c r="J63" s="13">
        <v>0</v>
      </c>
      <c r="K63" s="13">
        <v>1.4563932022500212</v>
      </c>
      <c r="L63" s="14" t="s">
        <v>22</v>
      </c>
      <c r="M63" s="15">
        <v>1.3544456780925198</v>
      </c>
      <c r="N63" s="16" t="str">
        <f t="shared" si="4"/>
        <v>Открыт</v>
      </c>
      <c r="O63" s="13">
        <v>9.0999999999999998E-2</v>
      </c>
    </row>
    <row r="64" spans="1:15" x14ac:dyDescent="0.2">
      <c r="A64" s="11">
        <v>57</v>
      </c>
      <c r="B64" s="12" t="s">
        <v>59</v>
      </c>
      <c r="C64" s="12" t="s">
        <v>30</v>
      </c>
      <c r="D64" s="12">
        <f t="shared" si="3"/>
        <v>1.6</v>
      </c>
      <c r="E64" s="11">
        <v>1.6</v>
      </c>
      <c r="F64" s="11">
        <v>0</v>
      </c>
      <c r="G64" s="11">
        <v>0</v>
      </c>
      <c r="H64" s="11">
        <v>0</v>
      </c>
      <c r="I64" s="45">
        <v>0.26</v>
      </c>
      <c r="J64" s="13">
        <v>0.16500000000000001</v>
      </c>
      <c r="K64" s="13">
        <v>1.1625806451612903</v>
      </c>
      <c r="L64" s="14" t="s">
        <v>22</v>
      </c>
      <c r="M64" s="15">
        <v>1.0812000000000002</v>
      </c>
      <c r="N64" s="16" t="str">
        <f t="shared" si="4"/>
        <v>Открыт</v>
      </c>
      <c r="O64" s="13">
        <v>0.01</v>
      </c>
    </row>
    <row r="65" spans="1:15" x14ac:dyDescent="0.2">
      <c r="A65" s="11">
        <v>58</v>
      </c>
      <c r="B65" s="12" t="s">
        <v>43</v>
      </c>
      <c r="C65" s="12" t="s">
        <v>30</v>
      </c>
      <c r="D65" s="12">
        <f t="shared" si="3"/>
        <v>8.2000000000000011</v>
      </c>
      <c r="E65" s="11">
        <v>3.2</v>
      </c>
      <c r="F65" s="11">
        <v>3.2</v>
      </c>
      <c r="G65" s="11">
        <v>1.8</v>
      </c>
      <c r="H65" s="11">
        <v>0</v>
      </c>
      <c r="I65" s="45">
        <v>3.16</v>
      </c>
      <c r="J65" s="13">
        <v>0</v>
      </c>
      <c r="K65" s="13">
        <v>2.0900000000000007</v>
      </c>
      <c r="L65" s="14" t="s">
        <v>22</v>
      </c>
      <c r="M65" s="15">
        <v>1.9437000000000009</v>
      </c>
      <c r="N65" s="16" t="str">
        <f t="shared" si="4"/>
        <v>Открыт</v>
      </c>
      <c r="O65" s="13">
        <v>2.4E-2</v>
      </c>
    </row>
    <row r="66" spans="1:15" x14ac:dyDescent="0.2">
      <c r="A66" s="11">
        <v>59</v>
      </c>
      <c r="B66" s="12" t="s">
        <v>36</v>
      </c>
      <c r="C66" s="12" t="s">
        <v>30</v>
      </c>
      <c r="D66" s="12">
        <f t="shared" si="3"/>
        <v>5</v>
      </c>
      <c r="E66" s="11">
        <v>2.5</v>
      </c>
      <c r="F66" s="11">
        <v>2.5</v>
      </c>
      <c r="G66" s="11">
        <v>0</v>
      </c>
      <c r="H66" s="11">
        <v>0</v>
      </c>
      <c r="I66" s="45">
        <v>0.6403124237432849</v>
      </c>
      <c r="J66" s="13">
        <v>3.0000000000000001E-3</v>
      </c>
      <c r="K66" s="13">
        <v>1.9814617698051025</v>
      </c>
      <c r="L66" s="14" t="s">
        <v>22</v>
      </c>
      <c r="M66" s="15">
        <v>1.8427594459187453</v>
      </c>
      <c r="N66" s="16" t="str">
        <f t="shared" si="4"/>
        <v>Открыт</v>
      </c>
      <c r="O66" s="13">
        <v>0.13131999999999999</v>
      </c>
    </row>
    <row r="67" spans="1:15" x14ac:dyDescent="0.2">
      <c r="A67" s="11">
        <v>60</v>
      </c>
      <c r="B67" s="12" t="s">
        <v>74</v>
      </c>
      <c r="C67" s="12" t="s">
        <v>30</v>
      </c>
      <c r="D67" s="12">
        <f t="shared" si="3"/>
        <v>1.6</v>
      </c>
      <c r="E67" s="11">
        <v>1.6</v>
      </c>
      <c r="F67" s="11">
        <v>0</v>
      </c>
      <c r="G67" s="11">
        <v>0</v>
      </c>
      <c r="H67" s="11">
        <v>0</v>
      </c>
      <c r="I67" s="45">
        <v>0.89442719099991597</v>
      </c>
      <c r="J67" s="13">
        <v>0</v>
      </c>
      <c r="K67" s="13">
        <v>0.70557280900008412</v>
      </c>
      <c r="L67" s="14" t="s">
        <v>22</v>
      </c>
      <c r="M67" s="15">
        <v>0.6561827123700783</v>
      </c>
      <c r="N67" s="16" t="str">
        <f t="shared" si="4"/>
        <v>Открыт</v>
      </c>
      <c r="O67" s="13">
        <v>3.9399999999999998E-2</v>
      </c>
    </row>
    <row r="68" spans="1:15" x14ac:dyDescent="0.2">
      <c r="A68" s="11">
        <v>61</v>
      </c>
      <c r="B68" s="12" t="s">
        <v>51</v>
      </c>
      <c r="C68" s="12" t="s">
        <v>30</v>
      </c>
      <c r="D68" s="12">
        <f t="shared" si="3"/>
        <v>5.6</v>
      </c>
      <c r="E68" s="11">
        <v>4</v>
      </c>
      <c r="F68" s="11">
        <v>1.6</v>
      </c>
      <c r="G68" s="11">
        <v>0</v>
      </c>
      <c r="H68" s="11">
        <v>0</v>
      </c>
      <c r="I68" s="45">
        <v>0.76</v>
      </c>
      <c r="J68" s="13">
        <v>0</v>
      </c>
      <c r="K68" s="13">
        <v>0.91999999999999971</v>
      </c>
      <c r="L68" s="14" t="s">
        <v>22</v>
      </c>
      <c r="M68" s="15">
        <v>0.85559999999999981</v>
      </c>
      <c r="N68" s="16" t="str">
        <f t="shared" si="4"/>
        <v>Открыт</v>
      </c>
      <c r="O68" s="13">
        <v>0.31180000000000002</v>
      </c>
    </row>
    <row r="69" spans="1:15" x14ac:dyDescent="0.2">
      <c r="A69" s="11">
        <v>62</v>
      </c>
      <c r="B69" s="12" t="s">
        <v>111</v>
      </c>
      <c r="C69" s="12" t="s">
        <v>30</v>
      </c>
      <c r="D69" s="12">
        <f t="shared" si="3"/>
        <v>11.899999999999999</v>
      </c>
      <c r="E69" s="11">
        <v>5.6</v>
      </c>
      <c r="F69" s="11">
        <v>6.3</v>
      </c>
      <c r="G69" s="11">
        <v>0</v>
      </c>
      <c r="H69" s="11">
        <v>0</v>
      </c>
      <c r="I69" s="45">
        <v>2.9068883707497268</v>
      </c>
      <c r="J69" s="13">
        <v>1.2E-2</v>
      </c>
      <c r="K69" s="13">
        <v>2.9602084034438207</v>
      </c>
      <c r="L69" s="14" t="s">
        <v>22</v>
      </c>
      <c r="M69" s="15">
        <v>2.7529938152027533</v>
      </c>
      <c r="N69" s="16" t="str">
        <f t="shared" si="4"/>
        <v>Открыт</v>
      </c>
      <c r="O69" s="13">
        <v>1.354417</v>
      </c>
    </row>
    <row r="70" spans="1:15" x14ac:dyDescent="0.2">
      <c r="A70" s="11">
        <v>63</v>
      </c>
      <c r="B70" s="12" t="s">
        <v>41</v>
      </c>
      <c r="C70" s="12" t="s">
        <v>30</v>
      </c>
      <c r="D70" s="12">
        <f t="shared" si="3"/>
        <v>2.5</v>
      </c>
      <c r="E70" s="11">
        <v>2.5</v>
      </c>
      <c r="F70" s="11">
        <v>0</v>
      </c>
      <c r="G70" s="11">
        <v>0</v>
      </c>
      <c r="H70" s="11">
        <v>0</v>
      </c>
      <c r="I70" s="45">
        <v>1.1399999999999999</v>
      </c>
      <c r="J70" s="13">
        <v>0</v>
      </c>
      <c r="K70" s="13">
        <v>1.36</v>
      </c>
      <c r="L70" s="14" t="s">
        <v>22</v>
      </c>
      <c r="M70" s="15">
        <v>1.2648000000000001</v>
      </c>
      <c r="N70" s="16" t="str">
        <f t="shared" si="4"/>
        <v>Открыт</v>
      </c>
      <c r="O70" s="13">
        <v>3.0000000000000001E-3</v>
      </c>
    </row>
    <row r="71" spans="1:15" x14ac:dyDescent="0.2">
      <c r="A71" s="11">
        <v>64</v>
      </c>
      <c r="B71" s="12" t="s">
        <v>100</v>
      </c>
      <c r="C71" s="12" t="s">
        <v>30</v>
      </c>
      <c r="D71" s="12">
        <f t="shared" si="3"/>
        <v>5</v>
      </c>
      <c r="E71" s="11">
        <v>2.5</v>
      </c>
      <c r="F71" s="11">
        <v>2.5</v>
      </c>
      <c r="G71" s="11">
        <v>0</v>
      </c>
      <c r="H71" s="11">
        <v>0</v>
      </c>
      <c r="I71" s="45">
        <v>0.31622776601683794</v>
      </c>
      <c r="J71" s="13">
        <v>0.45</v>
      </c>
      <c r="K71" s="13">
        <v>1.8249012662412265</v>
      </c>
      <c r="L71" s="14" t="s">
        <v>22</v>
      </c>
      <c r="M71" s="15">
        <v>1.6971581776043407</v>
      </c>
      <c r="N71" s="16" t="str">
        <f t="shared" si="4"/>
        <v>Открыт</v>
      </c>
      <c r="O71" s="13">
        <v>4.2049999999999997E-2</v>
      </c>
    </row>
    <row r="72" spans="1:15" x14ac:dyDescent="0.2">
      <c r="A72" s="11">
        <v>65</v>
      </c>
      <c r="B72" s="12" t="s">
        <v>38</v>
      </c>
      <c r="C72" s="12" t="s">
        <v>30</v>
      </c>
      <c r="D72" s="12">
        <f t="shared" ref="D72:D103" si="5">E72+F72+G72+H72</f>
        <v>4</v>
      </c>
      <c r="E72" s="11">
        <v>4</v>
      </c>
      <c r="F72" s="11">
        <v>0</v>
      </c>
      <c r="G72" s="11">
        <v>0</v>
      </c>
      <c r="H72" s="11">
        <v>0</v>
      </c>
      <c r="I72" s="45">
        <v>0.81</v>
      </c>
      <c r="J72" s="13">
        <v>4.7E-2</v>
      </c>
      <c r="K72" s="13">
        <v>3.1394623655913976</v>
      </c>
      <c r="L72" s="14" t="s">
        <v>22</v>
      </c>
      <c r="M72" s="15">
        <v>2.9196999999999997</v>
      </c>
      <c r="N72" s="16" t="str">
        <f t="shared" si="4"/>
        <v>Открыт</v>
      </c>
      <c r="O72" s="13">
        <v>0.28029999999999999</v>
      </c>
    </row>
    <row r="73" spans="1:15" x14ac:dyDescent="0.2">
      <c r="A73" s="11">
        <v>66</v>
      </c>
      <c r="B73" s="12" t="s">
        <v>68</v>
      </c>
      <c r="C73" s="12" t="s">
        <v>30</v>
      </c>
      <c r="D73" s="12">
        <f t="shared" si="5"/>
        <v>1.6</v>
      </c>
      <c r="E73" s="11">
        <v>1.6</v>
      </c>
      <c r="F73" s="11">
        <v>0</v>
      </c>
      <c r="G73" s="11">
        <v>0</v>
      </c>
      <c r="H73" s="11">
        <v>0</v>
      </c>
      <c r="I73" s="45">
        <v>1.08</v>
      </c>
      <c r="J73" s="13">
        <v>0</v>
      </c>
      <c r="K73" s="13">
        <v>0.52</v>
      </c>
      <c r="L73" s="14" t="s">
        <v>22</v>
      </c>
      <c r="M73" s="15">
        <v>0.48360000000000003</v>
      </c>
      <c r="N73" s="16" t="str">
        <f t="shared" si="4"/>
        <v>Открыт</v>
      </c>
      <c r="O73" s="13">
        <v>0.20100000000000001</v>
      </c>
    </row>
    <row r="74" spans="1:15" x14ac:dyDescent="0.2">
      <c r="A74" s="11">
        <v>67</v>
      </c>
      <c r="B74" s="12" t="s">
        <v>40</v>
      </c>
      <c r="C74" s="12" t="s">
        <v>30</v>
      </c>
      <c r="D74" s="12">
        <f t="shared" si="5"/>
        <v>2.5</v>
      </c>
      <c r="E74" s="11">
        <v>2.5</v>
      </c>
      <c r="F74" s="11">
        <v>0</v>
      </c>
      <c r="G74" s="11">
        <v>0</v>
      </c>
      <c r="H74" s="11">
        <v>0</v>
      </c>
      <c r="I74" s="45">
        <v>0.21</v>
      </c>
      <c r="J74" s="13">
        <v>0</v>
      </c>
      <c r="K74" s="13">
        <v>2.29</v>
      </c>
      <c r="L74" s="14" t="s">
        <v>22</v>
      </c>
      <c r="M74" s="15">
        <v>2.1297000000000001</v>
      </c>
      <c r="N74" s="16" t="str">
        <f t="shared" si="4"/>
        <v>Открыт</v>
      </c>
      <c r="O74" s="13">
        <v>7.5499999999999998E-2</v>
      </c>
    </row>
    <row r="75" spans="1:15" x14ac:dyDescent="0.2">
      <c r="A75" s="11">
        <v>68</v>
      </c>
      <c r="B75" s="12" t="s">
        <v>81</v>
      </c>
      <c r="C75" s="12" t="s">
        <v>30</v>
      </c>
      <c r="D75" s="12">
        <f t="shared" si="5"/>
        <v>5.6</v>
      </c>
      <c r="E75" s="11">
        <v>1.6</v>
      </c>
      <c r="F75" s="11">
        <v>4</v>
      </c>
      <c r="G75" s="11">
        <v>0</v>
      </c>
      <c r="H75" s="11">
        <v>0</v>
      </c>
      <c r="I75" s="45">
        <v>0.51</v>
      </c>
      <c r="J75" s="13">
        <v>0</v>
      </c>
      <c r="K75" s="13">
        <v>1.1699999999999997</v>
      </c>
      <c r="L75" s="14" t="s">
        <v>22</v>
      </c>
      <c r="M75" s="15">
        <v>1.0880999999999998</v>
      </c>
      <c r="N75" s="16" t="str">
        <f t="shared" si="4"/>
        <v>Открыт</v>
      </c>
      <c r="O75" s="13">
        <v>3.15E-2</v>
      </c>
    </row>
    <row r="76" spans="1:15" x14ac:dyDescent="0.2">
      <c r="A76" s="11">
        <v>69</v>
      </c>
      <c r="B76" s="12" t="s">
        <v>127</v>
      </c>
      <c r="C76" s="12" t="s">
        <v>30</v>
      </c>
      <c r="D76" s="12">
        <f t="shared" si="5"/>
        <v>4</v>
      </c>
      <c r="E76" s="11">
        <v>4</v>
      </c>
      <c r="F76" s="11">
        <v>0</v>
      </c>
      <c r="G76" s="11">
        <v>0</v>
      </c>
      <c r="H76" s="11">
        <v>0</v>
      </c>
      <c r="I76" s="45">
        <v>1.1401754250991381</v>
      </c>
      <c r="J76" s="13">
        <v>2.9199999999999999E-3</v>
      </c>
      <c r="K76" s="13">
        <v>2.8566847899546253</v>
      </c>
      <c r="L76" s="14" t="s">
        <v>22</v>
      </c>
      <c r="M76" s="15">
        <v>2.6567168546578017</v>
      </c>
      <c r="N76" s="16" t="str">
        <f t="shared" si="4"/>
        <v>Открыт</v>
      </c>
      <c r="O76" s="13">
        <v>0.78803000000000001</v>
      </c>
    </row>
    <row r="77" spans="1:15" x14ac:dyDescent="0.2">
      <c r="A77" s="11">
        <v>70</v>
      </c>
      <c r="B77" s="12" t="s">
        <v>67</v>
      </c>
      <c r="C77" s="12" t="s">
        <v>30</v>
      </c>
      <c r="D77" s="12">
        <f t="shared" si="5"/>
        <v>1.6</v>
      </c>
      <c r="E77" s="11">
        <v>1.6</v>
      </c>
      <c r="F77" s="11">
        <v>0</v>
      </c>
      <c r="G77" s="11">
        <v>0</v>
      </c>
      <c r="H77" s="11">
        <v>0</v>
      </c>
      <c r="I77" s="45">
        <v>0.63</v>
      </c>
      <c r="J77" s="13">
        <v>5.0000000000000001E-3</v>
      </c>
      <c r="K77" s="13">
        <v>0.96462365591397858</v>
      </c>
      <c r="L77" s="14" t="s">
        <v>22</v>
      </c>
      <c r="M77" s="15">
        <v>0.89710000000000012</v>
      </c>
      <c r="N77" s="16" t="str">
        <f t="shared" si="4"/>
        <v>Открыт</v>
      </c>
      <c r="O77" s="13">
        <v>0.59</v>
      </c>
    </row>
    <row r="78" spans="1:15" x14ac:dyDescent="0.2">
      <c r="A78" s="11">
        <v>71</v>
      </c>
      <c r="B78" s="12" t="s">
        <v>54</v>
      </c>
      <c r="C78" s="12" t="s">
        <v>30</v>
      </c>
      <c r="D78" s="12">
        <f t="shared" si="5"/>
        <v>4</v>
      </c>
      <c r="E78" s="11">
        <v>4</v>
      </c>
      <c r="F78" s="11">
        <v>0</v>
      </c>
      <c r="G78" s="11">
        <v>0</v>
      </c>
      <c r="H78" s="11">
        <v>0</v>
      </c>
      <c r="I78" s="45">
        <v>8.06225774829855E-2</v>
      </c>
      <c r="J78" s="13">
        <v>0</v>
      </c>
      <c r="K78" s="13">
        <v>3.9193774225170146</v>
      </c>
      <c r="L78" s="14" t="s">
        <v>22</v>
      </c>
      <c r="M78" s="15">
        <v>3.6450210029408239</v>
      </c>
      <c r="N78" s="16" t="str">
        <f t="shared" si="4"/>
        <v>Открыт</v>
      </c>
      <c r="O78" s="13">
        <v>8.9999999999999993E-3</v>
      </c>
    </row>
    <row r="79" spans="1:15" x14ac:dyDescent="0.2">
      <c r="A79" s="11">
        <v>72</v>
      </c>
      <c r="B79" s="12" t="s">
        <v>113</v>
      </c>
      <c r="C79" s="12" t="s">
        <v>30</v>
      </c>
      <c r="D79" s="12">
        <f t="shared" si="5"/>
        <v>4</v>
      </c>
      <c r="E79" s="11">
        <v>4</v>
      </c>
      <c r="F79" s="11">
        <v>0</v>
      </c>
      <c r="G79" s="11">
        <v>0</v>
      </c>
      <c r="H79" s="11">
        <v>0</v>
      </c>
      <c r="I79" s="45">
        <v>0.36055512754639896</v>
      </c>
      <c r="J79" s="13">
        <v>0</v>
      </c>
      <c r="K79" s="13">
        <v>3.639444872453601</v>
      </c>
      <c r="L79" s="14" t="s">
        <v>22</v>
      </c>
      <c r="M79" s="15">
        <v>3.3846837313818492</v>
      </c>
      <c r="N79" s="16" t="str">
        <f t="shared" si="4"/>
        <v>Открыт</v>
      </c>
      <c r="O79" s="13">
        <v>1.15E-2</v>
      </c>
    </row>
    <row r="80" spans="1:15" ht="22.5" x14ac:dyDescent="0.2">
      <c r="A80" s="11">
        <v>73</v>
      </c>
      <c r="B80" s="12" t="s">
        <v>121</v>
      </c>
      <c r="C80" s="12" t="s">
        <v>30</v>
      </c>
      <c r="D80" s="12">
        <f t="shared" si="5"/>
        <v>2.5</v>
      </c>
      <c r="E80" s="11">
        <v>2.5</v>
      </c>
      <c r="F80" s="11">
        <v>0</v>
      </c>
      <c r="G80" s="11">
        <v>0</v>
      </c>
      <c r="H80" s="11">
        <v>0</v>
      </c>
      <c r="I80" s="45">
        <v>0.36055512754639896</v>
      </c>
      <c r="J80" s="13">
        <v>0</v>
      </c>
      <c r="K80" s="13">
        <v>2.139444872453601</v>
      </c>
      <c r="L80" s="14" t="s">
        <v>22</v>
      </c>
      <c r="M80" s="15">
        <v>1.9896837313818492</v>
      </c>
      <c r="N80" s="16" t="str">
        <f t="shared" ref="N80:N111" si="6">IF(M80&gt;0,"Открыт","Закрыт")</f>
        <v>Открыт</v>
      </c>
      <c r="O80" s="13">
        <v>1.6E-2</v>
      </c>
    </row>
    <row r="81" spans="1:15" ht="22.5" x14ac:dyDescent="0.2">
      <c r="A81" s="11">
        <v>74</v>
      </c>
      <c r="B81" s="12" t="s">
        <v>122</v>
      </c>
      <c r="C81" s="12" t="s">
        <v>30</v>
      </c>
      <c r="D81" s="12">
        <f t="shared" si="5"/>
        <v>1.6</v>
      </c>
      <c r="E81" s="11">
        <v>1.6</v>
      </c>
      <c r="F81" s="11">
        <v>0</v>
      </c>
      <c r="G81" s="11">
        <v>0</v>
      </c>
      <c r="H81" s="11">
        <v>0</v>
      </c>
      <c r="I81" s="45">
        <v>0.55326304774492219</v>
      </c>
      <c r="J81" s="13">
        <v>0</v>
      </c>
      <c r="K81" s="13">
        <v>1.046736952255078</v>
      </c>
      <c r="L81" s="14" t="s">
        <v>22</v>
      </c>
      <c r="M81" s="15">
        <v>0.97346536559722263</v>
      </c>
      <c r="N81" s="16" t="str">
        <f t="shared" si="6"/>
        <v>Открыт</v>
      </c>
      <c r="O81" s="13">
        <v>0</v>
      </c>
    </row>
    <row r="82" spans="1:15" x14ac:dyDescent="0.2">
      <c r="A82" s="11">
        <v>75</v>
      </c>
      <c r="B82" s="12" t="s">
        <v>132</v>
      </c>
      <c r="C82" s="12" t="s">
        <v>30</v>
      </c>
      <c r="D82" s="12">
        <f t="shared" si="5"/>
        <v>1</v>
      </c>
      <c r="E82" s="11">
        <v>1</v>
      </c>
      <c r="F82" s="11">
        <v>0</v>
      </c>
      <c r="G82" s="11">
        <v>0</v>
      </c>
      <c r="H82" s="11">
        <v>0</v>
      </c>
      <c r="I82" s="45">
        <v>0.22360679774997899</v>
      </c>
      <c r="J82" s="13">
        <v>3.1530000000000002E-2</v>
      </c>
      <c r="K82" s="13">
        <v>0.74248997644356951</v>
      </c>
      <c r="L82" s="14" t="s">
        <v>22</v>
      </c>
      <c r="M82" s="15">
        <v>0.69051567809251968</v>
      </c>
      <c r="N82" s="16" t="str">
        <f t="shared" si="6"/>
        <v>Открыт</v>
      </c>
      <c r="O82" s="13">
        <v>0.193</v>
      </c>
    </row>
    <row r="83" spans="1:15" x14ac:dyDescent="0.2">
      <c r="A83" s="11">
        <v>76</v>
      </c>
      <c r="B83" s="12" t="s">
        <v>39</v>
      </c>
      <c r="C83" s="12" t="s">
        <v>30</v>
      </c>
      <c r="D83" s="12">
        <f t="shared" si="5"/>
        <v>1.8</v>
      </c>
      <c r="E83" s="11">
        <v>1.8</v>
      </c>
      <c r="F83" s="11">
        <v>0</v>
      </c>
      <c r="G83" s="11">
        <v>0</v>
      </c>
      <c r="H83" s="11">
        <v>0</v>
      </c>
      <c r="I83" s="45">
        <v>0.31</v>
      </c>
      <c r="J83" s="13">
        <v>5.0000000000000001E-3</v>
      </c>
      <c r="K83" s="13">
        <v>1.4846236559139787</v>
      </c>
      <c r="L83" s="14" t="s">
        <v>22</v>
      </c>
      <c r="M83" s="15">
        <v>1.3807000000000003</v>
      </c>
      <c r="N83" s="16" t="str">
        <f t="shared" si="6"/>
        <v>Открыт</v>
      </c>
      <c r="O83" s="13">
        <v>4.5999999999999999E-2</v>
      </c>
    </row>
    <row r="84" spans="1:15" x14ac:dyDescent="0.2">
      <c r="A84" s="11">
        <v>77</v>
      </c>
      <c r="B84" s="12" t="s">
        <v>63</v>
      </c>
      <c r="C84" s="12" t="s">
        <v>30</v>
      </c>
      <c r="D84" s="12">
        <f t="shared" si="5"/>
        <v>2.5</v>
      </c>
      <c r="E84" s="11">
        <v>2.5</v>
      </c>
      <c r="F84" s="11">
        <v>0</v>
      </c>
      <c r="G84" s="11">
        <v>0</v>
      </c>
      <c r="H84" s="11">
        <v>0</v>
      </c>
      <c r="I84" s="45">
        <v>0.16552945357246848</v>
      </c>
      <c r="J84" s="13">
        <v>0</v>
      </c>
      <c r="K84" s="13">
        <v>2.3344705464275317</v>
      </c>
      <c r="L84" s="14" t="s">
        <v>22</v>
      </c>
      <c r="M84" s="15">
        <v>2.1710576081776045</v>
      </c>
      <c r="N84" s="16" t="str">
        <f t="shared" si="6"/>
        <v>Открыт</v>
      </c>
      <c r="O84" s="13">
        <v>0.03</v>
      </c>
    </row>
    <row r="85" spans="1:15" x14ac:dyDescent="0.2">
      <c r="A85" s="11">
        <v>78</v>
      </c>
      <c r="B85" s="12" t="s">
        <v>128</v>
      </c>
      <c r="C85" s="12" t="s">
        <v>30</v>
      </c>
      <c r="D85" s="12">
        <f t="shared" si="5"/>
        <v>2.5</v>
      </c>
      <c r="E85" s="11">
        <v>2.5</v>
      </c>
      <c r="F85" s="11">
        <v>0</v>
      </c>
      <c r="G85" s="11">
        <v>0</v>
      </c>
      <c r="H85" s="11">
        <v>0</v>
      </c>
      <c r="I85" s="45">
        <v>0.6403124237432849</v>
      </c>
      <c r="J85" s="13">
        <v>0</v>
      </c>
      <c r="K85" s="13">
        <v>1.8596875762567151</v>
      </c>
      <c r="L85" s="14" t="s">
        <v>22</v>
      </c>
      <c r="M85" s="15">
        <v>1.7295094459187452</v>
      </c>
      <c r="N85" s="16" t="str">
        <f t="shared" si="6"/>
        <v>Открыт</v>
      </c>
      <c r="O85" s="13">
        <v>9.7000000000000003E-2</v>
      </c>
    </row>
    <row r="86" spans="1:15" x14ac:dyDescent="0.2">
      <c r="A86" s="11">
        <v>79</v>
      </c>
      <c r="B86" s="12" t="s">
        <v>49</v>
      </c>
      <c r="C86" s="12" t="s">
        <v>30</v>
      </c>
      <c r="D86" s="12">
        <f t="shared" si="5"/>
        <v>1.6</v>
      </c>
      <c r="E86" s="11">
        <v>1.6</v>
      </c>
      <c r="F86" s="11">
        <v>0</v>
      </c>
      <c r="G86" s="11">
        <v>0</v>
      </c>
      <c r="H86" s="11">
        <v>0</v>
      </c>
      <c r="I86" s="45">
        <v>0.14866068747318506</v>
      </c>
      <c r="J86" s="13">
        <v>0</v>
      </c>
      <c r="K86" s="13">
        <v>1.451339312526815</v>
      </c>
      <c r="L86" s="14" t="s">
        <v>22</v>
      </c>
      <c r="M86" s="15">
        <v>1.349745560649938</v>
      </c>
      <c r="N86" s="16" t="str">
        <f t="shared" si="6"/>
        <v>Открыт</v>
      </c>
      <c r="O86" s="13">
        <v>1.4500000000000001E-2</v>
      </c>
    </row>
    <row r="87" spans="1:15" x14ac:dyDescent="0.2">
      <c r="A87" s="11">
        <v>80</v>
      </c>
      <c r="B87" s="12" t="s">
        <v>137</v>
      </c>
      <c r="C87" s="12" t="s">
        <v>30</v>
      </c>
      <c r="D87" s="12">
        <f t="shared" si="5"/>
        <v>2.5</v>
      </c>
      <c r="E87" s="11">
        <v>2.5</v>
      </c>
      <c r="F87" s="11">
        <v>0</v>
      </c>
      <c r="G87" s="11">
        <v>0</v>
      </c>
      <c r="H87" s="11">
        <v>0</v>
      </c>
      <c r="I87" s="45">
        <v>1.4142135623730951E-2</v>
      </c>
      <c r="J87" s="13">
        <v>0</v>
      </c>
      <c r="K87" s="13">
        <v>2.485857864376269</v>
      </c>
      <c r="L87" s="14" t="s">
        <v>22</v>
      </c>
      <c r="M87" s="15">
        <v>2.3118478138699303</v>
      </c>
      <c r="N87" s="16" t="str">
        <f t="shared" si="6"/>
        <v>Открыт</v>
      </c>
      <c r="O87" s="13">
        <v>0</v>
      </c>
    </row>
    <row r="88" spans="1:15" x14ac:dyDescent="0.2">
      <c r="A88" s="11">
        <v>81</v>
      </c>
      <c r="B88" s="12" t="s">
        <v>83</v>
      </c>
      <c r="C88" s="12" t="s">
        <v>30</v>
      </c>
      <c r="D88" s="12">
        <f t="shared" si="5"/>
        <v>4</v>
      </c>
      <c r="E88" s="11">
        <v>4</v>
      </c>
      <c r="F88" s="11">
        <v>0</v>
      </c>
      <c r="G88" s="11">
        <v>0</v>
      </c>
      <c r="H88" s="11">
        <v>0</v>
      </c>
      <c r="I88" s="45">
        <v>0.28999999999999998</v>
      </c>
      <c r="J88" s="13">
        <v>0</v>
      </c>
      <c r="K88" s="13">
        <v>3.7100000000000004</v>
      </c>
      <c r="L88" s="14" t="s">
        <v>22</v>
      </c>
      <c r="M88" s="15">
        <v>3.4503000000000004</v>
      </c>
      <c r="N88" s="16" t="str">
        <f t="shared" si="6"/>
        <v>Открыт</v>
      </c>
      <c r="O88" s="13">
        <v>6.8900000000000003E-2</v>
      </c>
    </row>
    <row r="89" spans="1:15" x14ac:dyDescent="0.2">
      <c r="A89" s="11">
        <v>82</v>
      </c>
      <c r="B89" s="12" t="s">
        <v>123</v>
      </c>
      <c r="C89" s="12" t="s">
        <v>30</v>
      </c>
      <c r="D89" s="12">
        <f t="shared" si="5"/>
        <v>2.5</v>
      </c>
      <c r="E89" s="11">
        <v>2.5</v>
      </c>
      <c r="F89" s="11">
        <v>0</v>
      </c>
      <c r="G89" s="11">
        <v>0</v>
      </c>
      <c r="H89" s="11">
        <v>0</v>
      </c>
      <c r="I89" s="45">
        <v>0.14142135623730953</v>
      </c>
      <c r="J89" s="13">
        <v>0</v>
      </c>
      <c r="K89" s="13">
        <v>2.3585786437626903</v>
      </c>
      <c r="L89" s="14" t="s">
        <v>22</v>
      </c>
      <c r="M89" s="15">
        <v>2.1934781386993021</v>
      </c>
      <c r="N89" s="16" t="str">
        <f t="shared" si="6"/>
        <v>Открыт</v>
      </c>
      <c r="O89" s="13">
        <v>0</v>
      </c>
    </row>
    <row r="90" spans="1:15" x14ac:dyDescent="0.2">
      <c r="A90" s="11">
        <v>83</v>
      </c>
      <c r="B90" s="12" t="s">
        <v>66</v>
      </c>
      <c r="C90" s="12" t="s">
        <v>30</v>
      </c>
      <c r="D90" s="12">
        <f t="shared" si="5"/>
        <v>2.5</v>
      </c>
      <c r="E90" s="11">
        <v>2.5</v>
      </c>
      <c r="F90" s="11">
        <v>0</v>
      </c>
      <c r="G90" s="11">
        <v>0</v>
      </c>
      <c r="H90" s="11">
        <v>0</v>
      </c>
      <c r="I90" s="45">
        <v>0.3</v>
      </c>
      <c r="J90" s="13">
        <v>0.04</v>
      </c>
      <c r="K90" s="13">
        <v>2.1569892473118282</v>
      </c>
      <c r="L90" s="14" t="s">
        <v>22</v>
      </c>
      <c r="M90" s="15">
        <v>2.0060000000000002</v>
      </c>
      <c r="N90" s="16" t="str">
        <f t="shared" si="6"/>
        <v>Открыт</v>
      </c>
      <c r="O90" s="13">
        <v>8.5000000000000006E-2</v>
      </c>
    </row>
    <row r="91" spans="1:15" x14ac:dyDescent="0.2">
      <c r="A91" s="11">
        <v>84</v>
      </c>
      <c r="B91" s="12" t="s">
        <v>87</v>
      </c>
      <c r="C91" s="12" t="s">
        <v>30</v>
      </c>
      <c r="D91" s="12">
        <f t="shared" si="5"/>
        <v>1.6</v>
      </c>
      <c r="E91" s="11">
        <v>1.6</v>
      </c>
      <c r="F91" s="11">
        <v>0</v>
      </c>
      <c r="G91" s="11">
        <v>0</v>
      </c>
      <c r="H91" s="11">
        <v>0</v>
      </c>
      <c r="I91" s="45">
        <v>0.16</v>
      </c>
      <c r="J91" s="13">
        <v>0</v>
      </c>
      <c r="K91" s="13">
        <v>1.4400000000000002</v>
      </c>
      <c r="L91" s="14" t="s">
        <v>22</v>
      </c>
      <c r="M91" s="15">
        <v>1.3392000000000002</v>
      </c>
      <c r="N91" s="16" t="str">
        <f t="shared" si="6"/>
        <v>Открыт</v>
      </c>
      <c r="O91" s="13">
        <v>3.2199999999999999E-2</v>
      </c>
    </row>
    <row r="92" spans="1:15" x14ac:dyDescent="0.2">
      <c r="A92" s="11">
        <v>85</v>
      </c>
      <c r="B92" s="12" t="s">
        <v>110</v>
      </c>
      <c r="C92" s="12" t="s">
        <v>30</v>
      </c>
      <c r="D92" s="12">
        <f t="shared" si="5"/>
        <v>1.6</v>
      </c>
      <c r="E92" s="11">
        <v>1.6</v>
      </c>
      <c r="F92" s="11">
        <v>0</v>
      </c>
      <c r="G92" s="11">
        <v>0</v>
      </c>
      <c r="H92" s="11">
        <v>0</v>
      </c>
      <c r="I92" s="45">
        <v>0.16</v>
      </c>
      <c r="J92" s="13">
        <v>0</v>
      </c>
      <c r="K92" s="13">
        <v>1.4400000000000002</v>
      </c>
      <c r="L92" s="14" t="s">
        <v>22</v>
      </c>
      <c r="M92" s="15">
        <v>1.3392000000000002</v>
      </c>
      <c r="N92" s="16" t="str">
        <f t="shared" si="6"/>
        <v>Открыт</v>
      </c>
      <c r="O92" s="13">
        <v>0.04</v>
      </c>
    </row>
    <row r="93" spans="1:15" x14ac:dyDescent="0.2">
      <c r="A93" s="11">
        <v>86</v>
      </c>
      <c r="B93" s="12" t="s">
        <v>56</v>
      </c>
      <c r="C93" s="12" t="s">
        <v>30</v>
      </c>
      <c r="D93" s="12">
        <f t="shared" si="5"/>
        <v>1.6</v>
      </c>
      <c r="E93" s="11">
        <v>1.6</v>
      </c>
      <c r="F93" s="11">
        <v>0</v>
      </c>
      <c r="G93" s="11">
        <v>0</v>
      </c>
      <c r="H93" s="11">
        <v>0</v>
      </c>
      <c r="I93" s="45">
        <v>0.6403124237432849</v>
      </c>
      <c r="J93" s="13">
        <v>0</v>
      </c>
      <c r="K93" s="13">
        <v>0.95968757625671519</v>
      </c>
      <c r="L93" s="14" t="s">
        <v>22</v>
      </c>
      <c r="M93" s="15">
        <v>0.89250944591874515</v>
      </c>
      <c r="N93" s="16" t="str">
        <f t="shared" si="6"/>
        <v>Открыт</v>
      </c>
      <c r="O93" s="13">
        <v>8.0000000000000002E-3</v>
      </c>
    </row>
    <row r="94" spans="1:15" x14ac:dyDescent="0.2">
      <c r="A94" s="11">
        <v>87</v>
      </c>
      <c r="B94" s="12" t="s">
        <v>131</v>
      </c>
      <c r="C94" s="12" t="s">
        <v>30</v>
      </c>
      <c r="D94" s="12">
        <f t="shared" si="5"/>
        <v>2.5</v>
      </c>
      <c r="E94" s="11">
        <v>2.5</v>
      </c>
      <c r="F94" s="11">
        <v>0</v>
      </c>
      <c r="G94" s="11">
        <v>0</v>
      </c>
      <c r="H94" s="11">
        <v>0</v>
      </c>
      <c r="I94" s="45">
        <v>1.03</v>
      </c>
      <c r="J94" s="13">
        <v>1.6379999999999999E-2</v>
      </c>
      <c r="K94" s="13">
        <v>1.4523870967741934</v>
      </c>
      <c r="L94" s="14" t="s">
        <v>22</v>
      </c>
      <c r="M94" s="15">
        <v>1.3507199999999999</v>
      </c>
      <c r="N94" s="16" t="str">
        <f t="shared" si="6"/>
        <v>Открыт</v>
      </c>
      <c r="O94" s="13">
        <v>9.919E-2</v>
      </c>
    </row>
    <row r="95" spans="1:15" x14ac:dyDescent="0.2">
      <c r="A95" s="11">
        <v>88</v>
      </c>
      <c r="B95" s="12" t="s">
        <v>73</v>
      </c>
      <c r="C95" s="12" t="s">
        <v>30</v>
      </c>
      <c r="D95" s="12">
        <f t="shared" si="5"/>
        <v>6.3</v>
      </c>
      <c r="E95" s="11">
        <v>6.3</v>
      </c>
      <c r="F95" s="11">
        <v>0</v>
      </c>
      <c r="G95" s="11">
        <v>0</v>
      </c>
      <c r="H95" s="11">
        <v>0</v>
      </c>
      <c r="I95" s="45">
        <v>1.5652475842498528</v>
      </c>
      <c r="J95" s="13">
        <v>1.4500000000000001E-2</v>
      </c>
      <c r="K95" s="13">
        <v>4.7191610179006851</v>
      </c>
      <c r="L95" s="14" t="s">
        <v>22</v>
      </c>
      <c r="M95" s="15">
        <v>4.3888197466476377</v>
      </c>
      <c r="N95" s="16" t="str">
        <f t="shared" si="6"/>
        <v>Открыт</v>
      </c>
      <c r="O95" s="13">
        <v>0.37008999999999997</v>
      </c>
    </row>
    <row r="96" spans="1:15" x14ac:dyDescent="0.2">
      <c r="A96" s="11">
        <v>89</v>
      </c>
      <c r="B96" s="12" t="s">
        <v>32</v>
      </c>
      <c r="C96" s="12" t="s">
        <v>30</v>
      </c>
      <c r="D96" s="12">
        <f t="shared" si="5"/>
        <v>2.5</v>
      </c>
      <c r="E96" s="11">
        <v>2.5</v>
      </c>
      <c r="F96" s="11">
        <v>0</v>
      </c>
      <c r="G96" s="11">
        <v>0</v>
      </c>
      <c r="H96" s="11">
        <v>0</v>
      </c>
      <c r="I96" s="45">
        <v>0.78102496759066542</v>
      </c>
      <c r="J96" s="13">
        <v>0</v>
      </c>
      <c r="K96" s="13">
        <v>1.7189750324093347</v>
      </c>
      <c r="L96" s="14" t="s">
        <v>22</v>
      </c>
      <c r="M96" s="15">
        <v>1.5986467801406814</v>
      </c>
      <c r="N96" s="16" t="str">
        <f t="shared" si="6"/>
        <v>Открыт</v>
      </c>
      <c r="O96" s="13">
        <v>1.4999999999999999E-2</v>
      </c>
    </row>
    <row r="97" spans="1:15" x14ac:dyDescent="0.2">
      <c r="A97" s="11">
        <v>90</v>
      </c>
      <c r="B97" s="12" t="s">
        <v>112</v>
      </c>
      <c r="C97" s="12" t="s">
        <v>30</v>
      </c>
      <c r="D97" s="12">
        <f t="shared" si="5"/>
        <v>4.0999999999999996</v>
      </c>
      <c r="E97" s="11">
        <v>1.6</v>
      </c>
      <c r="F97" s="11">
        <v>2.5</v>
      </c>
      <c r="G97" s="11">
        <v>0</v>
      </c>
      <c r="H97" s="11">
        <v>0</v>
      </c>
      <c r="I97" s="45">
        <v>0.76</v>
      </c>
      <c r="J97" s="13">
        <v>0</v>
      </c>
      <c r="K97" s="13">
        <v>0.91999999999999971</v>
      </c>
      <c r="L97" s="14" t="s">
        <v>22</v>
      </c>
      <c r="M97" s="15">
        <v>0.85559999999999981</v>
      </c>
      <c r="N97" s="16" t="str">
        <f t="shared" si="6"/>
        <v>Открыт</v>
      </c>
      <c r="O97" s="13">
        <v>6.2E-2</v>
      </c>
    </row>
    <row r="98" spans="1:15" x14ac:dyDescent="0.2">
      <c r="A98" s="11">
        <v>91</v>
      </c>
      <c r="B98" s="12" t="s">
        <v>76</v>
      </c>
      <c r="C98" s="12" t="s">
        <v>30</v>
      </c>
      <c r="D98" s="12">
        <f t="shared" si="5"/>
        <v>3.2</v>
      </c>
      <c r="E98" s="11">
        <v>3.2</v>
      </c>
      <c r="F98" s="11">
        <v>0</v>
      </c>
      <c r="G98" s="11">
        <v>0</v>
      </c>
      <c r="H98" s="11">
        <v>0</v>
      </c>
      <c r="I98" s="45">
        <v>0</v>
      </c>
      <c r="J98" s="13">
        <v>0</v>
      </c>
      <c r="K98" s="13">
        <v>3.2</v>
      </c>
      <c r="L98" s="14" t="s">
        <v>22</v>
      </c>
      <c r="M98" s="15">
        <v>2.9760000000000004</v>
      </c>
      <c r="N98" s="16" t="str">
        <f t="shared" si="6"/>
        <v>Открыт</v>
      </c>
      <c r="O98" s="13">
        <v>0</v>
      </c>
    </row>
    <row r="99" spans="1:15" x14ac:dyDescent="0.2">
      <c r="A99" s="11">
        <v>92</v>
      </c>
      <c r="B99" s="12" t="s">
        <v>33</v>
      </c>
      <c r="C99" s="12" t="s">
        <v>30</v>
      </c>
      <c r="D99" s="12">
        <f t="shared" si="5"/>
        <v>2.5</v>
      </c>
      <c r="E99" s="11">
        <v>2.5</v>
      </c>
      <c r="F99" s="11">
        <v>0</v>
      </c>
      <c r="G99" s="11">
        <v>0</v>
      </c>
      <c r="H99" s="11">
        <v>0</v>
      </c>
      <c r="I99" s="45">
        <v>8.06225774829855E-2</v>
      </c>
      <c r="J99" s="13">
        <v>0.26500000000000001</v>
      </c>
      <c r="K99" s="13">
        <v>2.1344311859578751</v>
      </c>
      <c r="L99" s="14" t="s">
        <v>22</v>
      </c>
      <c r="M99" s="15">
        <v>1.9850210029408237</v>
      </c>
      <c r="N99" s="16" t="str">
        <f t="shared" si="6"/>
        <v>Открыт</v>
      </c>
      <c r="O99" s="13">
        <v>0.190025</v>
      </c>
    </row>
    <row r="100" spans="1:15" x14ac:dyDescent="0.2">
      <c r="A100" s="11">
        <v>93</v>
      </c>
      <c r="B100" s="12" t="s">
        <v>103</v>
      </c>
      <c r="C100" s="12" t="s">
        <v>30</v>
      </c>
      <c r="D100" s="12">
        <f t="shared" si="5"/>
        <v>1</v>
      </c>
      <c r="E100" s="11">
        <v>1</v>
      </c>
      <c r="F100" s="11">
        <v>0</v>
      </c>
      <c r="G100" s="11">
        <v>0</v>
      </c>
      <c r="H100" s="11">
        <v>0</v>
      </c>
      <c r="I100" s="45">
        <v>0.22360679774997899</v>
      </c>
      <c r="J100" s="13">
        <v>0</v>
      </c>
      <c r="K100" s="13">
        <v>0.77639320225002106</v>
      </c>
      <c r="L100" s="14" t="s">
        <v>22</v>
      </c>
      <c r="M100" s="15">
        <v>0.72204567809251963</v>
      </c>
      <c r="N100" s="16" t="str">
        <f t="shared" si="6"/>
        <v>Открыт</v>
      </c>
      <c r="O100" s="13">
        <v>3.9E-2</v>
      </c>
    </row>
    <row r="101" spans="1:15" x14ac:dyDescent="0.2">
      <c r="A101" s="11">
        <v>94</v>
      </c>
      <c r="B101" s="12" t="s">
        <v>79</v>
      </c>
      <c r="C101" s="12" t="s">
        <v>30</v>
      </c>
      <c r="D101" s="12">
        <f t="shared" si="5"/>
        <v>1.6</v>
      </c>
      <c r="E101" s="11">
        <v>1.6</v>
      </c>
      <c r="F101" s="11">
        <v>0</v>
      </c>
      <c r="G101" s="11">
        <v>0</v>
      </c>
      <c r="H101" s="11">
        <v>0</v>
      </c>
      <c r="I101" s="45">
        <v>0.42426406871192851</v>
      </c>
      <c r="J101" s="13">
        <v>2.9999999999999997E-4</v>
      </c>
      <c r="K101" s="13">
        <v>1.1754133506429103</v>
      </c>
      <c r="L101" s="14" t="s">
        <v>22</v>
      </c>
      <c r="M101" s="15">
        <v>1.0931344160979066</v>
      </c>
      <c r="N101" s="16" t="str">
        <f t="shared" si="6"/>
        <v>Открыт</v>
      </c>
      <c r="O101" s="13">
        <v>3.4000000000000002E-2</v>
      </c>
    </row>
    <row r="102" spans="1:15" x14ac:dyDescent="0.2">
      <c r="A102" s="11">
        <v>95</v>
      </c>
      <c r="B102" s="12" t="s">
        <v>119</v>
      </c>
      <c r="C102" s="12" t="s">
        <v>30</v>
      </c>
      <c r="D102" s="12">
        <f t="shared" si="5"/>
        <v>5</v>
      </c>
      <c r="E102" s="11">
        <v>2.5</v>
      </c>
      <c r="F102" s="11">
        <v>2.5</v>
      </c>
      <c r="G102" s="11">
        <v>0</v>
      </c>
      <c r="H102" s="11">
        <v>0</v>
      </c>
      <c r="I102" s="45">
        <v>0.37589892258425006</v>
      </c>
      <c r="J102" s="13">
        <v>0</v>
      </c>
      <c r="K102" s="13">
        <v>2.2491010774157498</v>
      </c>
      <c r="L102" s="14" t="s">
        <v>22</v>
      </c>
      <c r="M102" s="15">
        <v>2.0916640019966475</v>
      </c>
      <c r="N102" s="16" t="str">
        <f t="shared" si="6"/>
        <v>Открыт</v>
      </c>
      <c r="O102" s="13">
        <v>5.7540000000000001E-2</v>
      </c>
    </row>
    <row r="103" spans="1:15" x14ac:dyDescent="0.2">
      <c r="A103" s="11">
        <v>96</v>
      </c>
      <c r="B103" s="12" t="s">
        <v>55</v>
      </c>
      <c r="C103" s="12" t="s">
        <v>30</v>
      </c>
      <c r="D103" s="12">
        <f t="shared" si="5"/>
        <v>1.6</v>
      </c>
      <c r="E103" s="11">
        <v>1.6</v>
      </c>
      <c r="F103" s="11">
        <v>0</v>
      </c>
      <c r="G103" s="11">
        <v>0</v>
      </c>
      <c r="H103" s="11">
        <v>0</v>
      </c>
      <c r="I103" s="45">
        <v>0.14142135623730953</v>
      </c>
      <c r="J103" s="13">
        <v>4.0000000000000001E-3</v>
      </c>
      <c r="K103" s="13">
        <v>1.4542775684938734</v>
      </c>
      <c r="L103" s="14" t="s">
        <v>22</v>
      </c>
      <c r="M103" s="15">
        <v>1.3524781386993023</v>
      </c>
      <c r="N103" s="16" t="str">
        <f t="shared" si="6"/>
        <v>Открыт</v>
      </c>
      <c r="O103" s="13">
        <v>5.2999999999999999E-2</v>
      </c>
    </row>
    <row r="104" spans="1:15" x14ac:dyDescent="0.2">
      <c r="A104" s="11">
        <v>97</v>
      </c>
      <c r="B104" s="12" t="s">
        <v>29</v>
      </c>
      <c r="C104" s="12" t="s">
        <v>30</v>
      </c>
      <c r="D104" s="12">
        <f t="shared" ref="D104:D126" si="7">E104+F104+G104+H104</f>
        <v>6.3</v>
      </c>
      <c r="E104" s="11">
        <v>6.3</v>
      </c>
      <c r="F104" s="11">
        <v>0</v>
      </c>
      <c r="G104" s="11">
        <v>0</v>
      </c>
      <c r="H104" s="11">
        <v>0</v>
      </c>
      <c r="I104" s="45">
        <v>3.3541019662496847</v>
      </c>
      <c r="J104" s="13">
        <v>0.33650000000000002</v>
      </c>
      <c r="K104" s="13">
        <v>2.5840700767610674</v>
      </c>
      <c r="L104" s="14" t="s">
        <v>22</v>
      </c>
      <c r="M104" s="15">
        <v>2.403185171387793</v>
      </c>
      <c r="N104" s="16" t="str">
        <f t="shared" si="6"/>
        <v>Открыт</v>
      </c>
      <c r="O104" s="13">
        <v>3.3690600000000002</v>
      </c>
    </row>
    <row r="105" spans="1:15" x14ac:dyDescent="0.2">
      <c r="A105" s="11">
        <v>98</v>
      </c>
      <c r="B105" s="12" t="s">
        <v>82</v>
      </c>
      <c r="C105" s="12" t="s">
        <v>30</v>
      </c>
      <c r="D105" s="12">
        <f t="shared" si="7"/>
        <v>2.5</v>
      </c>
      <c r="E105" s="11">
        <v>2.5</v>
      </c>
      <c r="F105" s="11">
        <v>0</v>
      </c>
      <c r="G105" s="11">
        <v>0</v>
      </c>
      <c r="H105" s="11">
        <v>0</v>
      </c>
      <c r="I105" s="45">
        <v>0.21</v>
      </c>
      <c r="J105" s="13">
        <v>0</v>
      </c>
      <c r="K105" s="13">
        <v>2.29</v>
      </c>
      <c r="L105" s="14" t="s">
        <v>22</v>
      </c>
      <c r="M105" s="15">
        <v>2.1297000000000001</v>
      </c>
      <c r="N105" s="16" t="str">
        <f t="shared" si="6"/>
        <v>Открыт</v>
      </c>
      <c r="O105" s="13">
        <v>0.59519999999999995</v>
      </c>
    </row>
    <row r="106" spans="1:15" x14ac:dyDescent="0.2">
      <c r="A106" s="11">
        <v>99</v>
      </c>
      <c r="B106" s="12" t="s">
        <v>64</v>
      </c>
      <c r="C106" s="12" t="s">
        <v>30</v>
      </c>
      <c r="D106" s="12">
        <f t="shared" si="7"/>
        <v>1.6</v>
      </c>
      <c r="E106" s="11">
        <v>1.6</v>
      </c>
      <c r="F106" s="11">
        <v>0</v>
      </c>
      <c r="G106" s="11">
        <v>0</v>
      </c>
      <c r="H106" s="11">
        <v>0</v>
      </c>
      <c r="I106" s="45">
        <v>0.14142135623730953</v>
      </c>
      <c r="J106" s="13">
        <v>0</v>
      </c>
      <c r="K106" s="13">
        <v>1.4585786437626906</v>
      </c>
      <c r="L106" s="14" t="s">
        <v>22</v>
      </c>
      <c r="M106" s="15">
        <v>1.3564781386993023</v>
      </c>
      <c r="N106" s="16" t="str">
        <f t="shared" si="6"/>
        <v>Открыт</v>
      </c>
      <c r="O106" s="13">
        <v>5.8000000000000003E-2</v>
      </c>
    </row>
    <row r="107" spans="1:15" x14ac:dyDescent="0.2">
      <c r="A107" s="11">
        <v>100</v>
      </c>
      <c r="B107" s="12" t="s">
        <v>52</v>
      </c>
      <c r="C107" s="12" t="s">
        <v>30</v>
      </c>
      <c r="D107" s="12">
        <f t="shared" si="7"/>
        <v>1.6</v>
      </c>
      <c r="E107" s="11">
        <v>1.6</v>
      </c>
      <c r="F107" s="11">
        <v>0</v>
      </c>
      <c r="G107" s="11">
        <v>0</v>
      </c>
      <c r="H107" s="11">
        <v>0</v>
      </c>
      <c r="I107" s="45">
        <v>0</v>
      </c>
      <c r="J107" s="13">
        <v>2.5000000000000001E-2</v>
      </c>
      <c r="K107" s="13">
        <v>1.5731182795698928</v>
      </c>
      <c r="L107" s="14" t="s">
        <v>22</v>
      </c>
      <c r="M107" s="15">
        <v>1.4630000000000003</v>
      </c>
      <c r="N107" s="16" t="str">
        <f t="shared" si="6"/>
        <v>Открыт</v>
      </c>
      <c r="O107" s="13">
        <v>3.0000000000000001E-3</v>
      </c>
    </row>
    <row r="108" spans="1:15" x14ac:dyDescent="0.2">
      <c r="A108" s="11">
        <v>101</v>
      </c>
      <c r="B108" s="12" t="s">
        <v>108</v>
      </c>
      <c r="C108" s="12" t="s">
        <v>30</v>
      </c>
      <c r="D108" s="12">
        <f t="shared" si="7"/>
        <v>1</v>
      </c>
      <c r="E108" s="11">
        <v>1</v>
      </c>
      <c r="F108" s="11">
        <v>0</v>
      </c>
      <c r="G108" s="11">
        <v>0</v>
      </c>
      <c r="H108" s="11">
        <v>0</v>
      </c>
      <c r="I108" s="45">
        <v>0.14000000000000001</v>
      </c>
      <c r="J108" s="13">
        <v>0</v>
      </c>
      <c r="K108" s="13">
        <v>0.86</v>
      </c>
      <c r="L108" s="14" t="s">
        <v>22</v>
      </c>
      <c r="M108" s="15">
        <v>0.79980000000000007</v>
      </c>
      <c r="N108" s="16" t="str">
        <f t="shared" si="6"/>
        <v>Открыт</v>
      </c>
      <c r="O108" s="13">
        <v>2.5000000000000001E-2</v>
      </c>
    </row>
    <row r="109" spans="1:15" x14ac:dyDescent="0.2">
      <c r="A109" s="11">
        <v>102</v>
      </c>
      <c r="B109" s="12" t="s">
        <v>35</v>
      </c>
      <c r="C109" s="12" t="s">
        <v>30</v>
      </c>
      <c r="D109" s="12">
        <f t="shared" si="7"/>
        <v>5.6</v>
      </c>
      <c r="E109" s="11">
        <v>1.6</v>
      </c>
      <c r="F109" s="11">
        <v>4</v>
      </c>
      <c r="G109" s="11">
        <v>0</v>
      </c>
      <c r="H109" s="11">
        <v>0</v>
      </c>
      <c r="I109" s="45">
        <v>1.0816653826391966</v>
      </c>
      <c r="J109" s="13">
        <v>2.4E-2</v>
      </c>
      <c r="K109" s="13">
        <v>0.57252816574789978</v>
      </c>
      <c r="L109" s="14" t="s">
        <v>22</v>
      </c>
      <c r="M109" s="15">
        <v>0.53245119414554687</v>
      </c>
      <c r="N109" s="16" t="str">
        <f t="shared" si="6"/>
        <v>Открыт</v>
      </c>
      <c r="O109" s="13">
        <v>8.8300000000000003E-2</v>
      </c>
    </row>
    <row r="110" spans="1:15" x14ac:dyDescent="0.2">
      <c r="A110" s="11">
        <v>103</v>
      </c>
      <c r="B110" s="12" t="s">
        <v>95</v>
      </c>
      <c r="C110" s="12" t="s">
        <v>30</v>
      </c>
      <c r="D110" s="12">
        <f t="shared" si="7"/>
        <v>1</v>
      </c>
      <c r="E110" s="11">
        <v>1</v>
      </c>
      <c r="F110" s="11">
        <v>0</v>
      </c>
      <c r="G110" s="11">
        <v>0</v>
      </c>
      <c r="H110" s="11">
        <v>0</v>
      </c>
      <c r="I110" s="45">
        <v>0.19</v>
      </c>
      <c r="J110" s="13">
        <v>0</v>
      </c>
      <c r="K110" s="13">
        <v>0.81</v>
      </c>
      <c r="L110" s="14" t="s">
        <v>22</v>
      </c>
      <c r="M110" s="15">
        <v>0.75330000000000008</v>
      </c>
      <c r="N110" s="16" t="str">
        <f t="shared" si="6"/>
        <v>Открыт</v>
      </c>
      <c r="O110" s="13">
        <v>0</v>
      </c>
    </row>
    <row r="111" spans="1:15" x14ac:dyDescent="0.2">
      <c r="A111" s="11">
        <v>104</v>
      </c>
      <c r="B111" s="12" t="s">
        <v>57</v>
      </c>
      <c r="C111" s="12" t="s">
        <v>30</v>
      </c>
      <c r="D111" s="12">
        <f t="shared" si="7"/>
        <v>1.8</v>
      </c>
      <c r="E111" s="11">
        <v>1.8</v>
      </c>
      <c r="F111" s="11">
        <v>0</v>
      </c>
      <c r="G111" s="11">
        <v>0</v>
      </c>
      <c r="H111" s="11">
        <v>0</v>
      </c>
      <c r="I111" s="45">
        <v>0.2830194339616981</v>
      </c>
      <c r="J111" s="13">
        <v>0</v>
      </c>
      <c r="K111" s="13">
        <v>1.516980566038302</v>
      </c>
      <c r="L111" s="14" t="s">
        <v>22</v>
      </c>
      <c r="M111" s="15">
        <v>1.410791926415621</v>
      </c>
      <c r="N111" s="16" t="str">
        <f t="shared" si="6"/>
        <v>Открыт</v>
      </c>
      <c r="O111" s="13">
        <v>1.3339999999999999E-2</v>
      </c>
    </row>
    <row r="112" spans="1:15" x14ac:dyDescent="0.2">
      <c r="A112" s="11">
        <v>105</v>
      </c>
      <c r="B112" s="12" t="s">
        <v>94</v>
      </c>
      <c r="C112" s="12" t="s">
        <v>30</v>
      </c>
      <c r="D112" s="12">
        <f t="shared" si="7"/>
        <v>1.6</v>
      </c>
      <c r="E112" s="11">
        <v>1.6</v>
      </c>
      <c r="F112" s="11">
        <v>0</v>
      </c>
      <c r="G112" s="11">
        <v>0</v>
      </c>
      <c r="H112" s="11">
        <v>0</v>
      </c>
      <c r="I112" s="45">
        <v>0.14142135623730953</v>
      </c>
      <c r="J112" s="13">
        <v>0</v>
      </c>
      <c r="K112" s="13">
        <v>1.4585786437626906</v>
      </c>
      <c r="L112" s="14" t="s">
        <v>22</v>
      </c>
      <c r="M112" s="15">
        <v>1.3564781386993023</v>
      </c>
      <c r="N112" s="16" t="str">
        <f t="shared" ref="N112:N126" si="8">IF(M112&gt;0,"Открыт","Закрыт")</f>
        <v>Открыт</v>
      </c>
      <c r="O112" s="13">
        <v>1.8200000000000001E-2</v>
      </c>
    </row>
    <row r="113" spans="1:15" x14ac:dyDescent="0.2">
      <c r="A113" s="11">
        <v>106</v>
      </c>
      <c r="B113" s="12" t="s">
        <v>58</v>
      </c>
      <c r="C113" s="12" t="s">
        <v>30</v>
      </c>
      <c r="D113" s="12">
        <f t="shared" si="7"/>
        <v>2.5</v>
      </c>
      <c r="E113" s="11">
        <v>2.5</v>
      </c>
      <c r="F113" s="11">
        <v>0</v>
      </c>
      <c r="G113" s="11">
        <v>0</v>
      </c>
      <c r="H113" s="11">
        <v>0</v>
      </c>
      <c r="I113" s="45">
        <v>0.28000000000000003</v>
      </c>
      <c r="J113" s="13">
        <v>0</v>
      </c>
      <c r="K113" s="13">
        <v>2.2199999999999998</v>
      </c>
      <c r="L113" s="14" t="s">
        <v>22</v>
      </c>
      <c r="M113" s="15">
        <v>2.0646</v>
      </c>
      <c r="N113" s="16" t="str">
        <f t="shared" si="8"/>
        <v>Открыт</v>
      </c>
      <c r="O113" s="13">
        <v>7.0000000000000007E-2</v>
      </c>
    </row>
    <row r="114" spans="1:15" x14ac:dyDescent="0.2">
      <c r="A114" s="11">
        <v>107</v>
      </c>
      <c r="B114" s="12" t="s">
        <v>34</v>
      </c>
      <c r="C114" s="12" t="s">
        <v>30</v>
      </c>
      <c r="D114" s="12">
        <f t="shared" si="7"/>
        <v>2.5</v>
      </c>
      <c r="E114" s="11">
        <v>2.5</v>
      </c>
      <c r="F114" s="11">
        <v>0</v>
      </c>
      <c r="G114" s="11">
        <v>0</v>
      </c>
      <c r="H114" s="11">
        <v>0</v>
      </c>
      <c r="I114" s="45">
        <v>0</v>
      </c>
      <c r="J114" s="13">
        <v>0</v>
      </c>
      <c r="K114" s="13">
        <v>2.5</v>
      </c>
      <c r="L114" s="14" t="s">
        <v>22</v>
      </c>
      <c r="M114" s="15">
        <v>2.3250000000000002</v>
      </c>
      <c r="N114" s="16" t="str">
        <f t="shared" si="8"/>
        <v>Открыт</v>
      </c>
      <c r="O114" s="13">
        <v>1.2999999999999999E-2</v>
      </c>
    </row>
    <row r="115" spans="1:15" x14ac:dyDescent="0.2">
      <c r="A115" s="11">
        <v>108</v>
      </c>
      <c r="B115" s="12" t="s">
        <v>31</v>
      </c>
      <c r="C115" s="12" t="s">
        <v>30</v>
      </c>
      <c r="D115" s="12">
        <f t="shared" si="7"/>
        <v>1.6</v>
      </c>
      <c r="E115" s="11">
        <v>1.6</v>
      </c>
      <c r="F115" s="11">
        <v>0</v>
      </c>
      <c r="G115" s="11">
        <v>0</v>
      </c>
      <c r="H115" s="11">
        <v>0</v>
      </c>
      <c r="I115" s="45">
        <v>0.14142135623730953</v>
      </c>
      <c r="J115" s="13">
        <v>0</v>
      </c>
      <c r="K115" s="13">
        <v>1.4585786437626906</v>
      </c>
      <c r="L115" s="14" t="s">
        <v>22</v>
      </c>
      <c r="M115" s="15">
        <v>1.3564781386993023</v>
      </c>
      <c r="N115" s="16" t="str">
        <f t="shared" si="8"/>
        <v>Открыт</v>
      </c>
      <c r="O115" s="13">
        <v>1.4999999999999999E-2</v>
      </c>
    </row>
    <row r="116" spans="1:15" x14ac:dyDescent="0.2">
      <c r="A116" s="11">
        <v>109</v>
      </c>
      <c r="B116" s="12" t="s">
        <v>50</v>
      </c>
      <c r="C116" s="12" t="s">
        <v>30</v>
      </c>
      <c r="D116" s="12">
        <f t="shared" si="7"/>
        <v>1.6</v>
      </c>
      <c r="E116" s="11">
        <v>1.6</v>
      </c>
      <c r="F116" s="11">
        <v>0</v>
      </c>
      <c r="G116" s="11">
        <v>0</v>
      </c>
      <c r="H116" s="11">
        <v>0</v>
      </c>
      <c r="I116" s="45">
        <v>0.31</v>
      </c>
      <c r="J116" s="13">
        <v>3.2000000000000002E-3</v>
      </c>
      <c r="K116" s="13">
        <v>1.2865591397849461</v>
      </c>
      <c r="L116" s="14" t="s">
        <v>22</v>
      </c>
      <c r="M116" s="15">
        <v>1.1964999999999999</v>
      </c>
      <c r="N116" s="16" t="str">
        <f t="shared" si="8"/>
        <v>Открыт</v>
      </c>
      <c r="O116" s="13">
        <v>6.8500000000000005E-2</v>
      </c>
    </row>
    <row r="117" spans="1:15" x14ac:dyDescent="0.2">
      <c r="A117" s="11">
        <v>110</v>
      </c>
      <c r="B117" s="12" t="s">
        <v>101</v>
      </c>
      <c r="C117" s="12" t="s">
        <v>30</v>
      </c>
      <c r="D117" s="12">
        <f t="shared" si="7"/>
        <v>3.2</v>
      </c>
      <c r="E117" s="11">
        <v>3.2</v>
      </c>
      <c r="F117" s="11">
        <v>0</v>
      </c>
      <c r="G117" s="11">
        <v>0</v>
      </c>
      <c r="H117" s="11">
        <v>0</v>
      </c>
      <c r="I117" s="45">
        <v>0.36769552621700474</v>
      </c>
      <c r="J117" s="13">
        <v>1.1999999999999999E-3</v>
      </c>
      <c r="K117" s="13">
        <v>2.8310141512023503</v>
      </c>
      <c r="L117" s="14" t="s">
        <v>22</v>
      </c>
      <c r="M117" s="15">
        <v>2.6328431606181861</v>
      </c>
      <c r="N117" s="16" t="str">
        <f t="shared" si="8"/>
        <v>Открыт</v>
      </c>
      <c r="O117" s="13">
        <v>7.0099999999999996E-2</v>
      </c>
    </row>
    <row r="118" spans="1:15" x14ac:dyDescent="0.2">
      <c r="A118" s="11">
        <v>111</v>
      </c>
      <c r="B118" s="12" t="s">
        <v>78</v>
      </c>
      <c r="C118" s="12" t="s">
        <v>30</v>
      </c>
      <c r="D118" s="12">
        <f t="shared" si="7"/>
        <v>3.2</v>
      </c>
      <c r="E118" s="11">
        <v>1.6</v>
      </c>
      <c r="F118" s="11">
        <v>1.6</v>
      </c>
      <c r="G118" s="11">
        <v>0</v>
      </c>
      <c r="H118" s="11">
        <v>0</v>
      </c>
      <c r="I118" s="45">
        <v>0.61</v>
      </c>
      <c r="J118" s="13">
        <v>0</v>
      </c>
      <c r="K118" s="13">
        <v>1.0700000000000003</v>
      </c>
      <c r="L118" s="14" t="s">
        <v>22</v>
      </c>
      <c r="M118" s="15">
        <v>0.99510000000000032</v>
      </c>
      <c r="N118" s="16" t="str">
        <f t="shared" si="8"/>
        <v>Открыт</v>
      </c>
      <c r="O118" s="13">
        <v>4.3499999999999997E-2</v>
      </c>
    </row>
    <row r="119" spans="1:15" x14ac:dyDescent="0.2">
      <c r="A119" s="11">
        <v>112</v>
      </c>
      <c r="B119" s="12" t="s">
        <v>37</v>
      </c>
      <c r="C119" s="12" t="s">
        <v>30</v>
      </c>
      <c r="D119" s="12">
        <f t="shared" si="7"/>
        <v>8</v>
      </c>
      <c r="E119" s="11">
        <v>4</v>
      </c>
      <c r="F119" s="11">
        <v>4</v>
      </c>
      <c r="G119" s="11">
        <v>0</v>
      </c>
      <c r="H119" s="11">
        <v>0</v>
      </c>
      <c r="I119" s="45">
        <v>0.2</v>
      </c>
      <c r="J119" s="13">
        <v>0</v>
      </c>
      <c r="K119" s="13">
        <v>4</v>
      </c>
      <c r="L119" s="14" t="s">
        <v>22</v>
      </c>
      <c r="M119" s="15">
        <v>3.72</v>
      </c>
      <c r="N119" s="16" t="str">
        <f t="shared" si="8"/>
        <v>Открыт</v>
      </c>
      <c r="O119" s="13">
        <v>0.158</v>
      </c>
    </row>
    <row r="120" spans="1:15" x14ac:dyDescent="0.2">
      <c r="A120" s="11">
        <v>113</v>
      </c>
      <c r="B120" s="12" t="s">
        <v>109</v>
      </c>
      <c r="C120" s="12" t="s">
        <v>30</v>
      </c>
      <c r="D120" s="12">
        <f t="shared" si="7"/>
        <v>1</v>
      </c>
      <c r="E120" s="11">
        <v>1</v>
      </c>
      <c r="F120" s="11">
        <v>0</v>
      </c>
      <c r="G120" s="11">
        <v>0</v>
      </c>
      <c r="H120" s="11">
        <v>0</v>
      </c>
      <c r="I120" s="45">
        <v>0.17</v>
      </c>
      <c r="J120" s="13">
        <v>0.02</v>
      </c>
      <c r="K120" s="13">
        <v>0.80849462365591396</v>
      </c>
      <c r="L120" s="14" t="s">
        <v>22</v>
      </c>
      <c r="M120" s="15">
        <v>0.75190000000000001</v>
      </c>
      <c r="N120" s="16" t="str">
        <f t="shared" si="8"/>
        <v>Открыт</v>
      </c>
      <c r="O120" s="13">
        <v>2.1000000000000001E-2</v>
      </c>
    </row>
    <row r="121" spans="1:15" x14ac:dyDescent="0.2">
      <c r="A121" s="11">
        <v>114</v>
      </c>
      <c r="B121" s="12" t="s">
        <v>124</v>
      </c>
      <c r="C121" s="12" t="s">
        <v>30</v>
      </c>
      <c r="D121" s="12">
        <f t="shared" si="7"/>
        <v>2.6</v>
      </c>
      <c r="E121" s="11">
        <v>1</v>
      </c>
      <c r="F121" s="11">
        <v>1.6</v>
      </c>
      <c r="G121" s="11">
        <v>0</v>
      </c>
      <c r="H121" s="11">
        <v>0</v>
      </c>
      <c r="I121" s="45">
        <v>0.3</v>
      </c>
      <c r="J121" s="13">
        <v>0</v>
      </c>
      <c r="K121" s="13">
        <v>0.75</v>
      </c>
      <c r="L121" s="14" t="s">
        <v>22</v>
      </c>
      <c r="M121" s="15">
        <v>0.69750000000000001</v>
      </c>
      <c r="N121" s="16" t="str">
        <f t="shared" si="8"/>
        <v>Открыт</v>
      </c>
      <c r="O121" s="13">
        <v>9.1840000000000005E-2</v>
      </c>
    </row>
    <row r="122" spans="1:15" x14ac:dyDescent="0.2">
      <c r="A122" s="11">
        <v>115</v>
      </c>
      <c r="B122" s="12" t="s">
        <v>115</v>
      </c>
      <c r="C122" s="12" t="s">
        <v>30</v>
      </c>
      <c r="D122" s="12">
        <f t="shared" si="7"/>
        <v>2.5</v>
      </c>
      <c r="E122" s="11">
        <v>2.5</v>
      </c>
      <c r="F122" s="11">
        <v>0</v>
      </c>
      <c r="G122" s="11">
        <v>0</v>
      </c>
      <c r="H122" s="11">
        <v>0</v>
      </c>
      <c r="I122" s="45">
        <v>0.21</v>
      </c>
      <c r="J122" s="13">
        <v>0</v>
      </c>
      <c r="K122" s="13">
        <v>2.29</v>
      </c>
      <c r="L122" s="14" t="s">
        <v>22</v>
      </c>
      <c r="M122" s="15">
        <v>2.1297000000000001</v>
      </c>
      <c r="N122" s="16" t="str">
        <f t="shared" si="8"/>
        <v>Открыт</v>
      </c>
      <c r="O122" s="13">
        <v>1.7000000000000001E-2</v>
      </c>
    </row>
    <row r="123" spans="1:15" x14ac:dyDescent="0.2">
      <c r="A123" s="11">
        <v>116</v>
      </c>
      <c r="B123" s="12" t="s">
        <v>42</v>
      </c>
      <c r="C123" s="12" t="s">
        <v>30</v>
      </c>
      <c r="D123" s="12">
        <f t="shared" si="7"/>
        <v>4</v>
      </c>
      <c r="E123" s="11">
        <v>4</v>
      </c>
      <c r="F123" s="11">
        <v>0</v>
      </c>
      <c r="G123" s="11">
        <v>0</v>
      </c>
      <c r="H123" s="11">
        <v>0</v>
      </c>
      <c r="I123" s="45">
        <v>0.14000000000000001</v>
      </c>
      <c r="J123" s="13">
        <v>0.01</v>
      </c>
      <c r="K123" s="13">
        <v>3.8492473118279569</v>
      </c>
      <c r="L123" s="14" t="s">
        <v>22</v>
      </c>
      <c r="M123" s="15">
        <v>3.5798000000000001</v>
      </c>
      <c r="N123" s="16" t="str">
        <f t="shared" si="8"/>
        <v>Открыт</v>
      </c>
      <c r="O123" s="13">
        <v>4.4999999999999998E-2</v>
      </c>
    </row>
    <row r="124" spans="1:15" x14ac:dyDescent="0.2">
      <c r="A124" s="11">
        <v>117</v>
      </c>
      <c r="B124" s="12" t="s">
        <v>125</v>
      </c>
      <c r="C124" s="12" t="s">
        <v>30</v>
      </c>
      <c r="D124" s="12">
        <f t="shared" si="7"/>
        <v>1.8</v>
      </c>
      <c r="E124" s="11">
        <v>1.8</v>
      </c>
      <c r="F124" s="11">
        <v>0</v>
      </c>
      <c r="G124" s="11">
        <v>0</v>
      </c>
      <c r="H124" s="11">
        <v>0</v>
      </c>
      <c r="I124" s="45">
        <v>0.29732137494637012</v>
      </c>
      <c r="J124" s="13">
        <v>0</v>
      </c>
      <c r="K124" s="13">
        <v>1.5026786250536299</v>
      </c>
      <c r="L124" s="14" t="s">
        <v>22</v>
      </c>
      <c r="M124" s="15">
        <v>1.397491121299876</v>
      </c>
      <c r="N124" s="16" t="str">
        <f t="shared" si="8"/>
        <v>Открыт</v>
      </c>
      <c r="O124" s="13">
        <v>2.5000000000000001E-2</v>
      </c>
    </row>
    <row r="125" spans="1:15" x14ac:dyDescent="0.2">
      <c r="A125" s="11">
        <v>118</v>
      </c>
      <c r="B125" s="12" t="s">
        <v>53</v>
      </c>
      <c r="C125" s="12" t="s">
        <v>30</v>
      </c>
      <c r="D125" s="12">
        <f t="shared" si="7"/>
        <v>2.5</v>
      </c>
      <c r="E125" s="11">
        <v>2.5</v>
      </c>
      <c r="F125" s="11">
        <v>0</v>
      </c>
      <c r="G125" s="11">
        <v>0</v>
      </c>
      <c r="H125" s="11">
        <v>0</v>
      </c>
      <c r="I125" s="45">
        <v>0</v>
      </c>
      <c r="J125" s="13">
        <v>6.0000000000000001E-3</v>
      </c>
      <c r="K125" s="13">
        <v>2.4935483870967743</v>
      </c>
      <c r="L125" s="14" t="s">
        <v>22</v>
      </c>
      <c r="M125" s="15">
        <v>2.3190000000000004</v>
      </c>
      <c r="N125" s="16" t="str">
        <f t="shared" si="8"/>
        <v>Открыт</v>
      </c>
      <c r="O125" s="13">
        <v>9.5600000000000004E-2</v>
      </c>
    </row>
    <row r="126" spans="1:15" x14ac:dyDescent="0.2">
      <c r="A126" s="11">
        <v>119</v>
      </c>
      <c r="B126" s="12" t="s">
        <v>146</v>
      </c>
      <c r="C126" s="12" t="s">
        <v>139</v>
      </c>
      <c r="D126" s="12">
        <f t="shared" si="7"/>
        <v>1.8</v>
      </c>
      <c r="E126" s="11">
        <v>1.8</v>
      </c>
      <c r="F126" s="11">
        <v>0</v>
      </c>
      <c r="G126" s="11">
        <v>0</v>
      </c>
      <c r="H126" s="11">
        <v>0</v>
      </c>
      <c r="I126" s="45">
        <v>0</v>
      </c>
      <c r="J126" s="13">
        <v>0</v>
      </c>
      <c r="K126" s="13">
        <v>1.8</v>
      </c>
      <c r="L126" s="14" t="s">
        <v>22</v>
      </c>
      <c r="M126" s="15">
        <v>1.6740000000000002</v>
      </c>
      <c r="N126" s="16" t="str">
        <f t="shared" si="8"/>
        <v>Открыт</v>
      </c>
      <c r="O126" s="13">
        <v>0</v>
      </c>
    </row>
    <row r="127" spans="1:15" x14ac:dyDescent="0.2">
      <c r="I127" s="44">
        <f>SUM(I8:I126)</f>
        <v>160.06006419060421</v>
      </c>
      <c r="J127" s="44">
        <f>SUM(J8:J126)</f>
        <v>11.20557</v>
      </c>
      <c r="K127" s="44">
        <f>SUM(K8:K126)</f>
        <v>409.49426914272925</v>
      </c>
      <c r="M127" s="44">
        <f>SUM(M8:M126)</f>
        <v>380.82967030273807</v>
      </c>
      <c r="O127" s="44">
        <f>SUM(O8:O126)</f>
        <v>84.148125000000093</v>
      </c>
    </row>
  </sheetData>
  <autoFilter ref="A7:O127">
    <sortState ref="A8:AS126">
      <sortCondition ref="B8"/>
    </sortState>
  </autoFilter>
  <mergeCells count="12">
    <mergeCell ref="A4:A6"/>
    <mergeCell ref="O4:O6"/>
    <mergeCell ref="J4:J5"/>
    <mergeCell ref="B4:B6"/>
    <mergeCell ref="C4:C6"/>
    <mergeCell ref="D4:H4"/>
    <mergeCell ref="I4:I5"/>
    <mergeCell ref="D6:H6"/>
    <mergeCell ref="K4:K6"/>
    <mergeCell ref="L4:L6"/>
    <mergeCell ref="M4:M6"/>
    <mergeCell ref="N4:N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 мощности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Ведерников Сергей Николаевич</cp:lastModifiedBy>
  <dcterms:created xsi:type="dcterms:W3CDTF">2012-09-11T04:17:03Z</dcterms:created>
  <dcterms:modified xsi:type="dcterms:W3CDTF">2015-12-29T12:47:29Z</dcterms:modified>
</cp:coreProperties>
</file>