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-15" windowWidth="28800" windowHeight="64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62913"/>
</workbook>
</file>

<file path=xl/calcChain.xml><?xml version="1.0" encoding="utf-8"?>
<calcChain xmlns="http://schemas.openxmlformats.org/spreadsheetml/2006/main">
  <c r="K22" i="4" l="1"/>
  <c r="K17" i="4"/>
  <c r="K12" i="4" l="1"/>
  <c r="K8" i="4" s="1"/>
  <c r="J22" i="4"/>
  <c r="J17" i="4" l="1"/>
  <c r="K11" i="4"/>
  <c r="K10" i="4"/>
  <c r="J12" i="4"/>
  <c r="J8" i="4" l="1"/>
  <c r="J11" i="4" s="1"/>
  <c r="J10" i="4" l="1"/>
  <c r="C40" i="4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<sst xmlns="http://schemas.openxmlformats.org/spreadsheetml/2006/main" count="93" uniqueCount="41">
  <si>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</si>
  <si>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</si>
  <si>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</si>
  <si>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</si>
  <si>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</si>
  <si>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</si>
  <si>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</si>
  <si>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</si>
  <si>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</si>
  <si>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</si>
  <si>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</si>
  <si>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</si>
  <si>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</si>
  <si>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</si>
  <si>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</si>
  <si>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</si>
  <si>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</si>
  <si>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</si>
  <si>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</si>
  <si>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</si>
  <si>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</si>
  <si>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</si>
  <si>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</si>
  <si>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</si>
  <si>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</si>
  <si>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</si>
  <si>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</si>
  <si>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</si>
  <si>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</si>
  <si>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</si>
  <si>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</si>
  <si>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</si>
  <si>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</si>
  <si>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</si>
  <si>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</si>
  <si>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</si>
  <si>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</si>
  <si>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</si>
  <si>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2021г.</t>
  </si>
  <si>
    <t>Филиал ПАО "Россети Юг" - "Калмэнерго"</t>
  </si>
  <si>
    <t>ПАО "Россети Юг" - "Калмэнерго"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</si>
</sst>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zoomScaleNormal="100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I46" sqref="I46:K53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4" t="s">
        <v>40</v>
      </c>
      <c r="B1" s="35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38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/>
      <c r="D6" s="12"/>
      <c r="E6" s="12"/>
      <c r="F6" s="12"/>
      <c r="G6" s="12"/>
      <c r="H6" s="12"/>
      <c r="I6" s="12"/>
      <c r="J6" s="12">
        <v>1.21</v>
      </c>
      <c r="K6" s="12">
        <v>1.234</v>
      </c>
      <c r="L6" s="12">
        <v>0</v>
      </c>
      <c r="M6" s="12">
        <v>0</v>
      </c>
      <c r="N6" s="12">
        <v>0</v>
      </c>
      <c r="O6" s="10">
        <f>SUM(C6:N6)</f>
        <v>2.444</v>
      </c>
      <c r="P6" s="14"/>
    </row>
    <row r="7" spans="1:18" s="3" customFormat="1" ht="25.5" customHeight="1" x14ac:dyDescent="0.2">
      <c r="A7" s="31" t="s">
        <v>39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14"/>
    </row>
    <row r="8" spans="1:18" s="3" customFormat="1" x14ac:dyDescent="0.2">
      <c r="A8" s="8" t="s">
        <v>36</v>
      </c>
      <c r="B8" s="9" t="s">
        <v>37</v>
      </c>
      <c r="C8" s="10"/>
      <c r="D8" s="10"/>
      <c r="E8" s="10"/>
      <c r="F8" s="10"/>
      <c r="G8" s="10"/>
      <c r="H8" s="10"/>
      <c r="I8" s="10"/>
      <c r="J8" s="10">
        <f t="shared" ref="J8:K8" si="0">J9+J12+J17+J22+J24</f>
        <v>60732.448000000004</v>
      </c>
      <c r="K8" s="10">
        <f t="shared" si="0"/>
        <v>52064.447999999997</v>
      </c>
      <c r="L8" s="10"/>
      <c r="M8" s="10"/>
      <c r="N8" s="10"/>
      <c r="O8" s="10">
        <f>SUM(C8:N8)</f>
        <v>112796.89600000001</v>
      </c>
      <c r="R8" s="18"/>
    </row>
    <row r="9" spans="1:18" s="3" customFormat="1" x14ac:dyDescent="0.2">
      <c r="A9" s="8" t="s">
        <v>13</v>
      </c>
      <c r="B9" s="9" t="s">
        <v>37</v>
      </c>
      <c r="C9" s="12"/>
      <c r="D9" s="12"/>
      <c r="E9" s="12"/>
      <c r="F9" s="12"/>
      <c r="G9" s="12"/>
      <c r="H9" s="12"/>
      <c r="I9" s="12"/>
      <c r="J9" s="12">
        <v>12135.661</v>
      </c>
      <c r="K9" s="12">
        <v>3069.7579999999998</v>
      </c>
      <c r="L9" s="12"/>
      <c r="M9" s="12"/>
      <c r="N9" s="12"/>
      <c r="O9" s="10">
        <f>SUM(C9:N9)</f>
        <v>15205.419</v>
      </c>
      <c r="R9" s="18"/>
    </row>
    <row r="10" spans="1:18" s="3" customFormat="1" x14ac:dyDescent="0.2">
      <c r="A10" s="11" t="s">
        <v>14</v>
      </c>
      <c r="B10" s="9" t="s">
        <v>14</v>
      </c>
      <c r="C10" s="13"/>
      <c r="D10" s="13"/>
      <c r="E10" s="13"/>
      <c r="F10" s="13"/>
      <c r="G10" s="13"/>
      <c r="H10" s="13"/>
      <c r="I10" s="13"/>
      <c r="J10" s="13">
        <f t="shared" ref="J10:K10" si="1">J9/J8*100</f>
        <v>19.982169992554883</v>
      </c>
      <c r="K10" s="13">
        <f t="shared" si="1"/>
        <v>5.8960732667327997</v>
      </c>
      <c r="L10" s="13"/>
      <c r="M10" s="13"/>
      <c r="N10" s="13"/>
      <c r="O10" s="13">
        <f t="shared" ref="O10" si="2">O9/O8*100</f>
        <v>13.480352331681184</v>
      </c>
      <c r="R10" s="18"/>
    </row>
    <row r="11" spans="1:18" s="3" customFormat="1" x14ac:dyDescent="0.2">
      <c r="A11" s="8" t="s">
        <v>15</v>
      </c>
      <c r="B11" s="9" t="s">
        <v>37</v>
      </c>
      <c r="C11" s="10"/>
      <c r="D11" s="10"/>
      <c r="E11" s="10"/>
      <c r="F11" s="10"/>
      <c r="G11" s="10"/>
      <c r="H11" s="10"/>
      <c r="I11" s="10"/>
      <c r="J11" s="10">
        <f t="shared" ref="J11:K11" si="3">J8-J9</f>
        <v>48596.787000000004</v>
      </c>
      <c r="K11" s="10">
        <f t="shared" si="3"/>
        <v>48994.689999999995</v>
      </c>
      <c r="L11" s="10"/>
      <c r="M11" s="10"/>
      <c r="N11" s="10"/>
      <c r="O11" s="10">
        <f>SUM(C11:N11)</f>
        <v>97591.476999999999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/>
      <c r="D12" s="10"/>
      <c r="E12" s="10"/>
      <c r="F12" s="10"/>
      <c r="G12" s="10"/>
      <c r="H12" s="10"/>
      <c r="I12" s="10"/>
      <c r="J12" s="10">
        <f t="shared" ref="J12:K12" si="4">J13+J14+J15+J16</f>
        <v>11381.581</v>
      </c>
      <c r="K12" s="10">
        <f t="shared" si="4"/>
        <v>8377.3580000000002</v>
      </c>
      <c r="L12" s="10"/>
      <c r="M12" s="10"/>
      <c r="N12" s="10"/>
      <c r="O12" s="10">
        <f>SUM(C12:N12)</f>
        <v>19758.938999999998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/>
      <c r="D13" s="12"/>
      <c r="E13" s="12"/>
      <c r="F13" s="12"/>
      <c r="G13" s="12"/>
      <c r="H13" s="12"/>
      <c r="I13" s="12"/>
      <c r="J13" s="12">
        <v>1790.413</v>
      </c>
      <c r="K13" s="12">
        <v>1418.566</v>
      </c>
      <c r="L13" s="12"/>
      <c r="M13" s="12"/>
      <c r="N13" s="12"/>
      <c r="O13" s="10">
        <f>SUM(C13:N13)</f>
        <v>3208.9790000000003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/>
      <c r="D14" s="12"/>
      <c r="E14" s="12"/>
      <c r="F14" s="12"/>
      <c r="G14" s="12"/>
      <c r="H14" s="12"/>
      <c r="I14" s="12"/>
      <c r="J14" s="12">
        <v>9550.5609999999997</v>
      </c>
      <c r="K14" s="12">
        <v>6819.6149999999998</v>
      </c>
      <c r="L14" s="12"/>
      <c r="M14" s="12"/>
      <c r="N14" s="12"/>
      <c r="O14" s="10">
        <f t="shared" ref="O14:O24" si="5">SUM(C14:N14)</f>
        <v>16370.175999999999</v>
      </c>
      <c r="R14" s="18"/>
    </row>
    <row r="15" spans="1:18" s="3" customFormat="1" x14ac:dyDescent="0.2">
      <c r="A15" s="11" t="s">
        <v>22</v>
      </c>
      <c r="B15" s="9" t="s">
        <v>37</v>
      </c>
      <c r="C15" s="12"/>
      <c r="D15" s="12"/>
      <c r="E15" s="12"/>
      <c r="F15" s="12"/>
      <c r="G15" s="12"/>
      <c r="H15" s="12"/>
      <c r="I15" s="12"/>
      <c r="J15" s="12">
        <v>0</v>
      </c>
      <c r="K15" s="12">
        <v>0</v>
      </c>
      <c r="L15" s="12"/>
      <c r="M15" s="12"/>
      <c r="N15" s="12"/>
      <c r="O15" s="10">
        <f t="shared" si="5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/>
      <c r="D16" s="12"/>
      <c r="E16" s="12"/>
      <c r="F16" s="12"/>
      <c r="G16" s="12"/>
      <c r="H16" s="12"/>
      <c r="I16" s="12"/>
      <c r="J16" s="12">
        <v>40.606999999999971</v>
      </c>
      <c r="K16" s="12">
        <v>139.17700000000059</v>
      </c>
      <c r="L16" s="12"/>
      <c r="M16" s="12"/>
      <c r="N16" s="12"/>
      <c r="O16" s="10">
        <f t="shared" si="5"/>
        <v>179.78400000000056</v>
      </c>
      <c r="R16" s="18"/>
    </row>
    <row r="17" spans="1:18" s="3" customFormat="1" x14ac:dyDescent="0.2">
      <c r="A17" s="11" t="s">
        <v>16</v>
      </c>
      <c r="B17" s="9" t="s">
        <v>37</v>
      </c>
      <c r="C17" s="10"/>
      <c r="D17" s="10"/>
      <c r="E17" s="10"/>
      <c r="F17" s="10"/>
      <c r="G17" s="10"/>
      <c r="H17" s="10"/>
      <c r="I17" s="10"/>
      <c r="J17" s="10">
        <f t="shared" ref="J17:K17" si="6">J18+J19+J20+J21</f>
        <v>6302.0670000000009</v>
      </c>
      <c r="K17" s="10">
        <f t="shared" si="6"/>
        <v>12901.107</v>
      </c>
      <c r="L17" s="10"/>
      <c r="M17" s="10"/>
      <c r="N17" s="10"/>
      <c r="O17" s="10">
        <f t="shared" si="5"/>
        <v>19203.173999999999</v>
      </c>
      <c r="R17" s="18"/>
    </row>
    <row r="18" spans="1:18" s="3" customFormat="1" x14ac:dyDescent="0.2">
      <c r="A18" s="16" t="s">
        <v>24</v>
      </c>
      <c r="B18" s="9" t="s">
        <v>37</v>
      </c>
      <c r="C18" s="12"/>
      <c r="D18" s="12"/>
      <c r="E18" s="12"/>
      <c r="F18" s="12"/>
      <c r="G18" s="12"/>
      <c r="H18" s="12"/>
      <c r="I18" s="12"/>
      <c r="J18" s="12">
        <v>998.72199999999998</v>
      </c>
      <c r="K18" s="12">
        <v>5186.4840000000004</v>
      </c>
      <c r="L18" s="12"/>
      <c r="M18" s="12"/>
      <c r="N18" s="12"/>
      <c r="O18" s="10">
        <f t="shared" si="5"/>
        <v>6185.2060000000001</v>
      </c>
      <c r="R18" s="18"/>
    </row>
    <row r="19" spans="1:18" s="3" customFormat="1" x14ac:dyDescent="0.2">
      <c r="A19" s="16" t="s">
        <v>25</v>
      </c>
      <c r="B19" s="9" t="s">
        <v>37</v>
      </c>
      <c r="C19" s="12"/>
      <c r="D19" s="12"/>
      <c r="E19" s="12"/>
      <c r="F19" s="12"/>
      <c r="G19" s="12"/>
      <c r="H19" s="12"/>
      <c r="I19" s="12"/>
      <c r="J19" s="12">
        <v>1131.5650000000001</v>
      </c>
      <c r="K19" s="12">
        <v>1179.586</v>
      </c>
      <c r="L19" s="12"/>
      <c r="M19" s="12"/>
      <c r="N19" s="12"/>
      <c r="O19" s="10">
        <f t="shared" si="5"/>
        <v>2311.1509999999998</v>
      </c>
      <c r="R19" s="18"/>
    </row>
    <row r="20" spans="1:18" s="3" customFormat="1" x14ac:dyDescent="0.2">
      <c r="A20" s="16" t="s">
        <v>26</v>
      </c>
      <c r="B20" s="9" t="s">
        <v>37</v>
      </c>
      <c r="C20" s="12"/>
      <c r="D20" s="12"/>
      <c r="E20" s="12"/>
      <c r="F20" s="12"/>
      <c r="G20" s="12"/>
      <c r="H20" s="12"/>
      <c r="I20" s="12"/>
      <c r="J20" s="12">
        <v>1776.5</v>
      </c>
      <c r="K20" s="12">
        <v>2998.84</v>
      </c>
      <c r="L20" s="12"/>
      <c r="M20" s="12"/>
      <c r="N20" s="12"/>
      <c r="O20" s="10">
        <f t="shared" si="5"/>
        <v>4775.34</v>
      </c>
      <c r="R20" s="18"/>
    </row>
    <row r="21" spans="1:18" s="3" customFormat="1" x14ac:dyDescent="0.2">
      <c r="A21" s="16" t="s">
        <v>27</v>
      </c>
      <c r="B21" s="9" t="s">
        <v>37</v>
      </c>
      <c r="C21" s="12"/>
      <c r="D21" s="12"/>
      <c r="E21" s="12"/>
      <c r="F21" s="12"/>
      <c r="G21" s="12"/>
      <c r="H21" s="12"/>
      <c r="I21" s="12"/>
      <c r="J21" s="12">
        <v>2395.2800000000002</v>
      </c>
      <c r="K21" s="12">
        <v>3536.1970000000001</v>
      </c>
      <c r="L21" s="12"/>
      <c r="M21" s="12"/>
      <c r="N21" s="12"/>
      <c r="O21" s="10">
        <f t="shared" si="5"/>
        <v>5931.4770000000008</v>
      </c>
      <c r="R21" s="18"/>
    </row>
    <row r="22" spans="1:18" s="3" customFormat="1" ht="38.25" x14ac:dyDescent="0.2">
      <c r="A22" s="17" t="s">
        <v>28</v>
      </c>
      <c r="B22" s="9" t="s">
        <v>37</v>
      </c>
      <c r="C22" s="10"/>
      <c r="D22" s="10"/>
      <c r="E22" s="10"/>
      <c r="F22" s="10"/>
      <c r="G22" s="10"/>
      <c r="H22" s="10"/>
      <c r="I22" s="10"/>
      <c r="J22" s="10">
        <f t="shared" ref="J22:K22" si="7">J23</f>
        <v>0</v>
      </c>
      <c r="K22" s="10">
        <f t="shared" si="7"/>
        <v>0</v>
      </c>
      <c r="L22" s="10"/>
      <c r="M22" s="10"/>
      <c r="N22" s="10"/>
      <c r="O22" s="10">
        <f t="shared" si="5"/>
        <v>0</v>
      </c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5"/>
        <v>0</v>
      </c>
      <c r="R23" s="18"/>
    </row>
    <row r="24" spans="1:18" s="3" customFormat="1" ht="25.5" x14ac:dyDescent="0.2">
      <c r="A24" s="17" t="s">
        <v>34</v>
      </c>
      <c r="B24" s="9" t="s">
        <v>37</v>
      </c>
      <c r="C24" s="12"/>
      <c r="D24" s="12"/>
      <c r="E24" s="12"/>
      <c r="F24" s="12"/>
      <c r="G24" s="12"/>
      <c r="H24" s="12"/>
      <c r="I24" s="12"/>
      <c r="J24" s="12">
        <v>30913.138999999999</v>
      </c>
      <c r="K24" s="12">
        <v>27716.224999999999</v>
      </c>
      <c r="L24" s="12"/>
      <c r="M24" s="12"/>
      <c r="N24" s="12"/>
      <c r="O24" s="10">
        <f t="shared" si="5"/>
        <v>58629.364000000001</v>
      </c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8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9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0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1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2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3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3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3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4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3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3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3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3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3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15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3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3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3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3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3"/>
        <v>0</v>
      </c>
    </row>
    <row r="46" spans="1:15" x14ac:dyDescent="0.2">
      <c r="J46" s="23"/>
      <c r="K46" s="23"/>
      <c r="M46" s="23"/>
    </row>
    <row r="47" spans="1:15" x14ac:dyDescent="0.2">
      <c r="C47" s="23"/>
      <c r="D47" s="23"/>
      <c r="E47" s="24"/>
      <c r="F47" s="23"/>
      <c r="G47" s="23"/>
    </row>
    <row r="51" spans="10:11" x14ac:dyDescent="0.2">
      <c r="J51" s="23"/>
      <c r="K51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2021-10-20T06:16:15Z</dcterms:modified>
</cp:coreProperties>
</file>