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2024\Прочая деятельность\Прейскурант\КалмЭ\"/>
    </mc:Choice>
  </mc:AlternateContent>
  <bookViews>
    <workbookView xWindow="0" yWindow="540" windowWidth="19440" windowHeight="7860"/>
  </bookViews>
  <sheets>
    <sheet name="КЭ_2024_прил5 " sheetId="19" r:id="rId1"/>
    <sheet name="КЭ_2024_прил6 " sheetId="20" r:id="rId2"/>
  </sheets>
  <definedNames>
    <definedName name="_ftnref1" localSheetId="0">'КЭ_2024_прил5 '!#REF!</definedName>
    <definedName name="_xlnm._FilterDatabase" localSheetId="0" hidden="1">'КЭ_2024_прил5 '!$A$15:$F$458</definedName>
    <definedName name="_xlnm.Print_Area" localSheetId="0">'КЭ_2024_прил5 '!$A$1:$F$458</definedName>
    <definedName name="_xlnm.Print_Area" localSheetId="1">'КЭ_2024_прил6 '!$A$1:$H$51</definedName>
  </definedNames>
  <calcPr calcId="162913"/>
</workbook>
</file>

<file path=xl/calcChain.xml><?xml version="1.0" encoding="utf-8"?>
<calcChain xmlns="http://schemas.openxmlformats.org/spreadsheetml/2006/main">
  <c r="F49" i="20" l="1"/>
  <c r="F48" i="20"/>
  <c r="G48" i="20" s="1"/>
  <c r="H48" i="20" s="1"/>
  <c r="F47" i="20"/>
  <c r="G47" i="20" s="1"/>
  <c r="H47" i="20" s="1"/>
  <c r="F44" i="20"/>
  <c r="G44" i="20" s="1"/>
  <c r="H44" i="20" s="1"/>
  <c r="F45" i="20"/>
  <c r="F43" i="20"/>
  <c r="G43" i="20" s="1"/>
  <c r="H43" i="20" s="1"/>
  <c r="F41" i="20"/>
  <c r="G49" i="20" l="1"/>
  <c r="H49" i="20" s="1"/>
  <c r="F39" i="20"/>
  <c r="G39" i="20" s="1"/>
  <c r="H39" i="20" s="1"/>
  <c r="F40" i="20"/>
  <c r="G40" i="20" s="1"/>
  <c r="H40" i="20" s="1"/>
  <c r="G45" i="20"/>
  <c r="H45" i="20" s="1"/>
  <c r="G41" i="20"/>
  <c r="H41" i="20" s="1"/>
  <c r="E223" i="19" l="1"/>
  <c r="F223" i="19" s="1"/>
  <c r="E227" i="19"/>
  <c r="F227" i="19" s="1"/>
  <c r="E228" i="19"/>
  <c r="F228" i="19" s="1"/>
  <c r="E232" i="19"/>
  <c r="F232" i="19" s="1"/>
  <c r="E272" i="19"/>
  <c r="F272" i="19" s="1"/>
  <c r="E269" i="19"/>
  <c r="F269" i="19" s="1"/>
  <c r="E268" i="19"/>
  <c r="F268" i="19" s="1"/>
  <c r="E266" i="19"/>
  <c r="E265" i="19"/>
  <c r="F265" i="19" s="1"/>
  <c r="E264" i="19"/>
  <c r="F264" i="19" s="1"/>
  <c r="E262" i="19"/>
  <c r="E261" i="19"/>
  <c r="F261" i="19" s="1"/>
  <c r="E260" i="19"/>
  <c r="F260" i="19" s="1"/>
  <c r="E257" i="19"/>
  <c r="F257" i="19" s="1"/>
  <c r="E256" i="19"/>
  <c r="F256" i="19" s="1"/>
  <c r="E253" i="19"/>
  <c r="F253" i="19" s="1"/>
  <c r="E252" i="19"/>
  <c r="F252" i="19" s="1"/>
  <c r="E250" i="19"/>
  <c r="E249" i="19"/>
  <c r="F249" i="19" s="1"/>
  <c r="E248" i="19"/>
  <c r="F248" i="19" s="1"/>
  <c r="E246" i="19"/>
  <c r="E245" i="19"/>
  <c r="F245" i="19" s="1"/>
  <c r="E244" i="19"/>
  <c r="F244" i="19" s="1"/>
  <c r="E241" i="19"/>
  <c r="F241" i="19" s="1"/>
  <c r="E240" i="19"/>
  <c r="F240" i="19" s="1"/>
  <c r="E237" i="19"/>
  <c r="F237" i="19" s="1"/>
  <c r="E236" i="19"/>
  <c r="F236" i="19" s="1"/>
  <c r="E235" i="19"/>
  <c r="F235" i="19" s="1"/>
  <c r="E234" i="19"/>
  <c r="F234" i="19" s="1"/>
  <c r="E231" i="19"/>
  <c r="F231" i="19" s="1"/>
  <c r="E230" i="19"/>
  <c r="F230" i="19" s="1"/>
  <c r="E226" i="19"/>
  <c r="F226" i="19" s="1"/>
  <c r="E224" i="19"/>
  <c r="F224" i="19" s="1"/>
  <c r="E222" i="19"/>
  <c r="F222" i="19" s="1"/>
  <c r="F266" i="19" l="1"/>
  <c r="F250" i="19"/>
  <c r="E242" i="19"/>
  <c r="F242" i="19" s="1"/>
  <c r="E258" i="19"/>
  <c r="F258" i="19" s="1"/>
  <c r="E221" i="19"/>
  <c r="F221" i="19" s="1"/>
  <c r="F262" i="19"/>
  <c r="F246" i="19"/>
  <c r="E238" i="19"/>
  <c r="F238" i="19" s="1"/>
  <c r="E254" i="19"/>
  <c r="F254" i="19" s="1"/>
  <c r="E270" i="19"/>
  <c r="F270" i="19" s="1"/>
  <c r="E243" i="19"/>
  <c r="F243" i="19" s="1"/>
  <c r="E251" i="19"/>
  <c r="F251" i="19" s="1"/>
  <c r="E259" i="19"/>
  <c r="F259" i="19" s="1"/>
  <c r="E267" i="19"/>
  <c r="F267" i="19" s="1"/>
  <c r="E271" i="19"/>
  <c r="F271" i="19" s="1"/>
  <c r="E239" i="19"/>
  <c r="F239" i="19" s="1"/>
  <c r="E247" i="19"/>
  <c r="F247" i="19" s="1"/>
  <c r="E255" i="19"/>
  <c r="F255" i="19" s="1"/>
  <c r="E263" i="19"/>
  <c r="F263" i="19" s="1"/>
  <c r="E225" i="19"/>
  <c r="F225" i="19" s="1"/>
  <c r="E229" i="19"/>
  <c r="F229" i="19" s="1"/>
  <c r="E233" i="19"/>
  <c r="F233" i="19" s="1"/>
  <c r="E172" i="19" l="1"/>
  <c r="F172" i="19" s="1"/>
  <c r="E176" i="19"/>
  <c r="F176" i="19" s="1"/>
  <c r="E175" i="19" l="1"/>
  <c r="F175" i="19" s="1"/>
  <c r="E171" i="19"/>
  <c r="F171" i="19" s="1"/>
  <c r="E174" i="19"/>
  <c r="F174" i="19" s="1"/>
  <c r="E177" i="19"/>
  <c r="F177" i="19" s="1"/>
  <c r="E173" i="19"/>
  <c r="F173" i="19" s="1"/>
  <c r="E317" i="19" l="1"/>
  <c r="F317" i="19" s="1"/>
  <c r="F36" i="20" l="1"/>
  <c r="F34" i="20"/>
  <c r="G34" i="20" s="1"/>
  <c r="H34" i="20" s="1"/>
  <c r="G36" i="20" l="1"/>
  <c r="H36" i="20" s="1"/>
  <c r="E336" i="19" l="1"/>
  <c r="F336" i="19" s="1"/>
  <c r="E342" i="19" l="1"/>
  <c r="F342" i="19" s="1"/>
  <c r="E169" i="19" l="1"/>
  <c r="F169" i="19" s="1"/>
  <c r="E170" i="19"/>
  <c r="F170" i="19" s="1"/>
  <c r="E32" i="19" l="1"/>
  <c r="F32" i="19" s="1"/>
  <c r="E31" i="19"/>
  <c r="F31" i="19" s="1"/>
  <c r="E29" i="19" l="1"/>
  <c r="F29" i="19" s="1"/>
  <c r="E28" i="19"/>
  <c r="F28" i="19" s="1"/>
  <c r="E27" i="19"/>
  <c r="F27" i="19" s="1"/>
  <c r="E26" i="19"/>
  <c r="F26" i="19" s="1"/>
  <c r="E285" i="19" l="1"/>
  <c r="F285" i="19" s="1"/>
  <c r="F31" i="20" l="1"/>
  <c r="F30" i="20"/>
  <c r="F29" i="20"/>
  <c r="F28" i="20"/>
  <c r="F27" i="20"/>
  <c r="F26" i="20"/>
  <c r="G26" i="20" s="1"/>
  <c r="F20" i="20"/>
  <c r="G20" i="20" s="1"/>
  <c r="F21" i="20"/>
  <c r="G21" i="20" s="1"/>
  <c r="F22" i="20"/>
  <c r="G22" i="20" s="1"/>
  <c r="F23" i="20"/>
  <c r="G23" i="20" s="1"/>
  <c r="F24" i="20"/>
  <c r="G24" i="20" s="1"/>
  <c r="H24" i="20" s="1"/>
  <c r="F19" i="20"/>
  <c r="H20" i="20" l="1"/>
  <c r="H21" i="20"/>
  <c r="H23" i="20"/>
  <c r="G19" i="20"/>
  <c r="H19" i="20" s="1"/>
  <c r="H22" i="20"/>
  <c r="H26" i="20"/>
  <c r="G27" i="20"/>
  <c r="H27" i="20" s="1"/>
  <c r="G31" i="20"/>
  <c r="H31" i="20" s="1"/>
  <c r="G28" i="20"/>
  <c r="H28" i="20" s="1"/>
  <c r="G29" i="20"/>
  <c r="H29" i="20" s="1"/>
  <c r="G30" i="20"/>
  <c r="H30" i="20" s="1"/>
  <c r="E338" i="19" l="1"/>
  <c r="F338" i="19" s="1"/>
  <c r="E334" i="19"/>
  <c r="F334" i="19" s="1"/>
  <c r="E453" i="19" l="1"/>
  <c r="F453" i="19" s="1"/>
  <c r="E452" i="19"/>
  <c r="F452" i="19" s="1"/>
  <c r="E451" i="19"/>
  <c r="F451" i="19" s="1"/>
  <c r="E450" i="19"/>
  <c r="F450" i="19" s="1"/>
  <c r="E448" i="19"/>
  <c r="F448" i="19" s="1"/>
  <c r="E447" i="19"/>
  <c r="F447" i="19" s="1"/>
  <c r="E446" i="19"/>
  <c r="F446" i="19" s="1"/>
  <c r="E445" i="19"/>
  <c r="F445" i="19" s="1"/>
  <c r="E444" i="19"/>
  <c r="F444" i="19" s="1"/>
  <c r="E443" i="19"/>
  <c r="F443" i="19" s="1"/>
  <c r="E442" i="19"/>
  <c r="F442" i="19" s="1"/>
  <c r="E441" i="19"/>
  <c r="F441" i="19" s="1"/>
  <c r="E440" i="19"/>
  <c r="F440" i="19" s="1"/>
  <c r="E439" i="19"/>
  <c r="F439" i="19" s="1"/>
  <c r="E438" i="19"/>
  <c r="F438" i="19" s="1"/>
  <c r="E437" i="19"/>
  <c r="F437" i="19" s="1"/>
  <c r="E436" i="19"/>
  <c r="F436" i="19" s="1"/>
  <c r="E435" i="19"/>
  <c r="F435" i="19" s="1"/>
  <c r="E434" i="19"/>
  <c r="F434" i="19" s="1"/>
  <c r="E433" i="19"/>
  <c r="F433" i="19" s="1"/>
  <c r="E432" i="19"/>
  <c r="F432" i="19" s="1"/>
  <c r="E431" i="19"/>
  <c r="F431" i="19" s="1"/>
  <c r="E430" i="19"/>
  <c r="F430" i="19" s="1"/>
  <c r="E429" i="19"/>
  <c r="F429" i="19" s="1"/>
  <c r="E428" i="19"/>
  <c r="F428" i="19" s="1"/>
  <c r="E427" i="19"/>
  <c r="F427" i="19" s="1"/>
  <c r="E426" i="19"/>
  <c r="F426" i="19" s="1"/>
  <c r="E425" i="19"/>
  <c r="F425" i="19" s="1"/>
  <c r="E424" i="19"/>
  <c r="F424" i="19" s="1"/>
  <c r="E423" i="19"/>
  <c r="F423" i="19" s="1"/>
  <c r="E422" i="19"/>
  <c r="F422" i="19" s="1"/>
  <c r="E421" i="19"/>
  <c r="F421" i="19" s="1"/>
  <c r="E420" i="19"/>
  <c r="F420" i="19" s="1"/>
  <c r="E419" i="19"/>
  <c r="F419" i="19" s="1"/>
  <c r="E418" i="19"/>
  <c r="F418" i="19" s="1"/>
  <c r="E417" i="19"/>
  <c r="F417" i="19" s="1"/>
  <c r="E416" i="19"/>
  <c r="F416" i="19" s="1"/>
  <c r="E415" i="19"/>
  <c r="F415" i="19" s="1"/>
  <c r="E414" i="19"/>
  <c r="F414" i="19" s="1"/>
  <c r="E413" i="19"/>
  <c r="F413" i="19" s="1"/>
  <c r="E412" i="19"/>
  <c r="F412" i="19" s="1"/>
  <c r="E411" i="19"/>
  <c r="F411" i="19" s="1"/>
  <c r="E410" i="19"/>
  <c r="F410" i="19" s="1"/>
  <c r="E409" i="19"/>
  <c r="F409" i="19" s="1"/>
  <c r="E408" i="19"/>
  <c r="F408" i="19" s="1"/>
  <c r="E407" i="19"/>
  <c r="F407" i="19" s="1"/>
  <c r="E406" i="19"/>
  <c r="F406" i="19" s="1"/>
  <c r="E405" i="19"/>
  <c r="F405" i="19" s="1"/>
  <c r="E404" i="19"/>
  <c r="F404" i="19" s="1"/>
  <c r="E403" i="19"/>
  <c r="F403" i="19" s="1"/>
  <c r="E402" i="19"/>
  <c r="F402" i="19" s="1"/>
  <c r="E401" i="19"/>
  <c r="F401" i="19" s="1"/>
  <c r="E400" i="19"/>
  <c r="F400" i="19" s="1"/>
  <c r="E399" i="19"/>
  <c r="F399" i="19" s="1"/>
  <c r="E398" i="19"/>
  <c r="F398" i="19" s="1"/>
  <c r="E397" i="19"/>
  <c r="F397" i="19" s="1"/>
  <c r="E396" i="19"/>
  <c r="F396" i="19" s="1"/>
  <c r="E395" i="19"/>
  <c r="F395" i="19" s="1"/>
  <c r="E394" i="19"/>
  <c r="F394" i="19" s="1"/>
  <c r="E393" i="19"/>
  <c r="F393" i="19" s="1"/>
  <c r="E392" i="19"/>
  <c r="F392" i="19" s="1"/>
  <c r="E391" i="19"/>
  <c r="F391" i="19" s="1"/>
  <c r="E390" i="19"/>
  <c r="F390" i="19" s="1"/>
  <c r="E389" i="19"/>
  <c r="F389" i="19" s="1"/>
  <c r="E388" i="19"/>
  <c r="F388" i="19" s="1"/>
  <c r="E387" i="19"/>
  <c r="F387" i="19" s="1"/>
  <c r="E386" i="19"/>
  <c r="F386" i="19" s="1"/>
  <c r="E385" i="19"/>
  <c r="F385" i="19" s="1"/>
  <c r="E384" i="19"/>
  <c r="F384" i="19" s="1"/>
  <c r="E382" i="19"/>
  <c r="F382" i="19" s="1"/>
  <c r="E381" i="19"/>
  <c r="F381" i="19" s="1"/>
  <c r="E380" i="19"/>
  <c r="F380" i="19" s="1"/>
  <c r="E379" i="19"/>
  <c r="F379" i="19" s="1"/>
  <c r="E377" i="19"/>
  <c r="F377" i="19" s="1"/>
  <c r="E376" i="19"/>
  <c r="F376" i="19" s="1"/>
  <c r="E375" i="19"/>
  <c r="F375" i="19" s="1"/>
  <c r="E374" i="19"/>
  <c r="F374" i="19" s="1"/>
  <c r="E373" i="19"/>
  <c r="F373" i="19" s="1"/>
  <c r="E371" i="19"/>
  <c r="F371" i="19" s="1"/>
  <c r="E370" i="19"/>
  <c r="F370" i="19" s="1"/>
  <c r="E369" i="19"/>
  <c r="F369" i="19" s="1"/>
  <c r="E368" i="19"/>
  <c r="F368" i="19" s="1"/>
  <c r="E367" i="19"/>
  <c r="F367" i="19" s="1"/>
  <c r="E365" i="19"/>
  <c r="F365" i="19" s="1"/>
  <c r="E364" i="19"/>
  <c r="F364" i="19" s="1"/>
  <c r="E363" i="19"/>
  <c r="F363" i="19" s="1"/>
  <c r="E347" i="19"/>
  <c r="F347" i="19" s="1"/>
  <c r="E343" i="19"/>
  <c r="F343" i="19" s="1"/>
  <c r="E340" i="19"/>
  <c r="F340" i="19" s="1"/>
  <c r="E339" i="19"/>
  <c r="F339" i="19" s="1"/>
  <c r="E335" i="19"/>
  <c r="F335" i="19" s="1"/>
  <c r="E316" i="19"/>
  <c r="F316" i="19" s="1"/>
  <c r="E315" i="19"/>
  <c r="F315" i="19" s="1"/>
  <c r="E314" i="19"/>
  <c r="F314" i="19" s="1"/>
  <c r="E313" i="19"/>
  <c r="F313" i="19" s="1"/>
  <c r="E312" i="19"/>
  <c r="F312" i="19" s="1"/>
  <c r="E311" i="19"/>
  <c r="F311" i="19" s="1"/>
  <c r="E310" i="19"/>
  <c r="F310" i="19" s="1"/>
  <c r="E309" i="19"/>
  <c r="F309" i="19" s="1"/>
  <c r="E308" i="19"/>
  <c r="F308" i="19" s="1"/>
  <c r="E307" i="19"/>
  <c r="F307" i="19" s="1"/>
  <c r="E306" i="19"/>
  <c r="F306" i="19" s="1"/>
  <c r="E305" i="19"/>
  <c r="F305" i="19" s="1"/>
  <c r="E304" i="19"/>
  <c r="F304" i="19" s="1"/>
  <c r="E303" i="19"/>
  <c r="F303" i="19" s="1"/>
  <c r="E302" i="19"/>
  <c r="F302" i="19" s="1"/>
  <c r="E301" i="19"/>
  <c r="F301" i="19" s="1"/>
  <c r="E300" i="19"/>
  <c r="F300" i="19" s="1"/>
  <c r="E299" i="19"/>
  <c r="F299" i="19" s="1"/>
  <c r="E298" i="19"/>
  <c r="F298" i="19" s="1"/>
  <c r="E297" i="19"/>
  <c r="F297" i="19" s="1"/>
  <c r="E296" i="19"/>
  <c r="F296" i="19" s="1"/>
  <c r="E295" i="19"/>
  <c r="F295" i="19" s="1"/>
  <c r="E294" i="19"/>
  <c r="F294" i="19" s="1"/>
  <c r="E293" i="19"/>
  <c r="F293" i="19" s="1"/>
  <c r="E292" i="19"/>
  <c r="F292" i="19" s="1"/>
  <c r="E291" i="19"/>
  <c r="F291" i="19" s="1"/>
  <c r="E290" i="19"/>
  <c r="F290" i="19" s="1"/>
  <c r="E289" i="19"/>
  <c r="F289" i="19" s="1"/>
  <c r="E288" i="19"/>
  <c r="F288" i="19" s="1"/>
  <c r="E287" i="19"/>
  <c r="F287" i="19" s="1"/>
  <c r="E286" i="19"/>
  <c r="F286" i="19" s="1"/>
  <c r="E283" i="19"/>
  <c r="F283" i="19" s="1"/>
  <c r="E282" i="19"/>
  <c r="F282" i="19" s="1"/>
  <c r="E281" i="19"/>
  <c r="F281" i="19" s="1"/>
  <c r="E280" i="19"/>
  <c r="F280" i="19" s="1"/>
  <c r="E279" i="19"/>
  <c r="F279" i="19" s="1"/>
  <c r="E278" i="19"/>
  <c r="F278" i="19" s="1"/>
  <c r="E277" i="19"/>
  <c r="F277" i="19" s="1"/>
  <c r="E276" i="19"/>
  <c r="F276" i="19" s="1"/>
  <c r="E217" i="19"/>
  <c r="F217" i="19" s="1"/>
  <c r="E216" i="19"/>
  <c r="F216" i="19" s="1"/>
  <c r="E215" i="19"/>
  <c r="F215" i="19" s="1"/>
  <c r="E214" i="19"/>
  <c r="F214" i="19" s="1"/>
  <c r="E213" i="19"/>
  <c r="F213" i="19" s="1"/>
  <c r="E212" i="19"/>
  <c r="F212" i="19" s="1"/>
  <c r="E211" i="19"/>
  <c r="F211" i="19" s="1"/>
  <c r="E210" i="19"/>
  <c r="F210" i="19" s="1"/>
  <c r="E209" i="19"/>
  <c r="F209" i="19" s="1"/>
  <c r="E207" i="19"/>
  <c r="F207" i="19" s="1"/>
  <c r="E206" i="19"/>
  <c r="F206" i="19" s="1"/>
  <c r="E205" i="19"/>
  <c r="F205" i="19" s="1"/>
  <c r="E204" i="19"/>
  <c r="F204" i="19" s="1"/>
  <c r="E203" i="19"/>
  <c r="F203" i="19" s="1"/>
  <c r="E202" i="19"/>
  <c r="F202" i="19" s="1"/>
  <c r="E201" i="19"/>
  <c r="F201" i="19" s="1"/>
  <c r="E200" i="19"/>
  <c r="F200" i="19" s="1"/>
  <c r="E199" i="19"/>
  <c r="F199" i="19" s="1"/>
  <c r="E198" i="19"/>
  <c r="F198" i="19" s="1"/>
  <c r="E197" i="19"/>
  <c r="F197" i="19" s="1"/>
  <c r="E196" i="19"/>
  <c r="F196" i="19" s="1"/>
  <c r="E195" i="19"/>
  <c r="F195" i="19" s="1"/>
  <c r="E194" i="19"/>
  <c r="F194" i="19" s="1"/>
  <c r="E193" i="19"/>
  <c r="F193" i="19" s="1"/>
  <c r="E192" i="19"/>
  <c r="F192" i="19" s="1"/>
  <c r="E191" i="19"/>
  <c r="F191" i="19" s="1"/>
  <c r="E190" i="19"/>
  <c r="F190" i="19" s="1"/>
  <c r="E189" i="19"/>
  <c r="F189" i="19" s="1"/>
  <c r="E188" i="19"/>
  <c r="F188" i="19" s="1"/>
  <c r="E187" i="19"/>
  <c r="F187" i="19" s="1"/>
  <c r="E186" i="19"/>
  <c r="F186" i="19" s="1"/>
  <c r="E185" i="19"/>
  <c r="F185" i="19" s="1"/>
  <c r="E184" i="19"/>
  <c r="F184" i="19" s="1"/>
  <c r="E183" i="19"/>
  <c r="F183" i="19" s="1"/>
  <c r="E181" i="19"/>
  <c r="F181" i="19" s="1"/>
  <c r="E180" i="19"/>
  <c r="F180" i="19" s="1"/>
  <c r="E179" i="19"/>
  <c r="F179" i="19" s="1"/>
  <c r="E168" i="19"/>
  <c r="F168" i="19" s="1"/>
  <c r="E167" i="19"/>
  <c r="F167" i="19" s="1"/>
  <c r="E166" i="19"/>
  <c r="F166" i="19" s="1"/>
  <c r="E165" i="19"/>
  <c r="F165" i="19" s="1"/>
  <c r="E164" i="19"/>
  <c r="F164" i="19" s="1"/>
  <c r="E163" i="19"/>
  <c r="F163" i="19" s="1"/>
  <c r="E162" i="19"/>
  <c r="F162" i="19" s="1"/>
  <c r="E161" i="19"/>
  <c r="F161" i="19" s="1"/>
  <c r="E160" i="19"/>
  <c r="F160" i="19" s="1"/>
  <c r="E159" i="19"/>
  <c r="F159" i="19" s="1"/>
  <c r="E158" i="19"/>
  <c r="F158" i="19" s="1"/>
  <c r="E157" i="19"/>
  <c r="F157" i="19" s="1"/>
  <c r="E156" i="19"/>
  <c r="F156" i="19" s="1"/>
  <c r="E155" i="19"/>
  <c r="F155" i="19" s="1"/>
  <c r="E154" i="19"/>
  <c r="F154" i="19" s="1"/>
  <c r="E153" i="19"/>
  <c r="F153" i="19" s="1"/>
  <c r="E152" i="19"/>
  <c r="F152" i="19" s="1"/>
  <c r="E151" i="19"/>
  <c r="F151" i="19" s="1"/>
  <c r="E150" i="19"/>
  <c r="F150" i="19" s="1"/>
  <c r="E149" i="19"/>
  <c r="F149" i="19" s="1"/>
  <c r="E148" i="19"/>
  <c r="F148" i="19" s="1"/>
  <c r="E147" i="19"/>
  <c r="F147" i="19" s="1"/>
  <c r="E146" i="19"/>
  <c r="F146" i="19" s="1"/>
  <c r="E145" i="19"/>
  <c r="F145" i="19" s="1"/>
  <c r="E144" i="19"/>
  <c r="F144" i="19" s="1"/>
  <c r="E143" i="19"/>
  <c r="F143" i="19" s="1"/>
  <c r="E142" i="19"/>
  <c r="F142" i="19" s="1"/>
  <c r="E141" i="19"/>
  <c r="F141" i="19" s="1"/>
  <c r="E140" i="19"/>
  <c r="F140" i="19" s="1"/>
  <c r="E139" i="19"/>
  <c r="F139" i="19" s="1"/>
  <c r="E138" i="19"/>
  <c r="F138" i="19" s="1"/>
  <c r="E137" i="19"/>
  <c r="F137" i="19" s="1"/>
  <c r="E136" i="19"/>
  <c r="F136" i="19" s="1"/>
  <c r="E135" i="19"/>
  <c r="F135" i="19" s="1"/>
  <c r="E134" i="19"/>
  <c r="F134" i="19" s="1"/>
  <c r="E133" i="19"/>
  <c r="F133" i="19" s="1"/>
  <c r="E132" i="19"/>
  <c r="F132" i="19" s="1"/>
  <c r="E131" i="19"/>
  <c r="F131" i="19" s="1"/>
  <c r="E130" i="19"/>
  <c r="F130" i="19" s="1"/>
  <c r="E129" i="19"/>
  <c r="F129" i="19" s="1"/>
  <c r="E128" i="19"/>
  <c r="F128" i="19" s="1"/>
  <c r="E127" i="19"/>
  <c r="F127" i="19" s="1"/>
  <c r="E126" i="19"/>
  <c r="F126" i="19" s="1"/>
  <c r="E125" i="19"/>
  <c r="F125" i="19" s="1"/>
  <c r="E124" i="19"/>
  <c r="F124" i="19" s="1"/>
  <c r="E123" i="19"/>
  <c r="F123" i="19" s="1"/>
  <c r="E122" i="19"/>
  <c r="F122" i="19" s="1"/>
  <c r="E121" i="19"/>
  <c r="F121" i="19" s="1"/>
  <c r="E120" i="19"/>
  <c r="F120" i="19" s="1"/>
  <c r="E119" i="19"/>
  <c r="F119" i="19" s="1"/>
  <c r="E118" i="19"/>
  <c r="F118" i="19" s="1"/>
  <c r="E117" i="19"/>
  <c r="F117" i="19" s="1"/>
  <c r="E115" i="19"/>
  <c r="F115" i="19" s="1"/>
  <c r="E114" i="19"/>
  <c r="F114" i="19" s="1"/>
  <c r="E113" i="19"/>
  <c r="F113" i="19" s="1"/>
  <c r="E112" i="19"/>
  <c r="F112" i="19" s="1"/>
  <c r="E111" i="19"/>
  <c r="F111" i="19" s="1"/>
  <c r="E110" i="19"/>
  <c r="F110" i="19" s="1"/>
  <c r="E109" i="19"/>
  <c r="F109" i="19" s="1"/>
  <c r="E108" i="19"/>
  <c r="F108" i="19" s="1"/>
  <c r="E107" i="19"/>
  <c r="F107" i="19" s="1"/>
  <c r="E106" i="19"/>
  <c r="F106" i="19" s="1"/>
  <c r="E105" i="19"/>
  <c r="F105" i="19" s="1"/>
  <c r="E104" i="19"/>
  <c r="F104" i="19" s="1"/>
  <c r="E103" i="19"/>
  <c r="F103" i="19" s="1"/>
  <c r="E102" i="19"/>
  <c r="F102" i="19" s="1"/>
  <c r="E101" i="19"/>
  <c r="F101" i="19" s="1"/>
  <c r="E100" i="19"/>
  <c r="F100" i="19" s="1"/>
  <c r="E99" i="19"/>
  <c r="F99" i="19" s="1"/>
  <c r="E98" i="19"/>
  <c r="F98" i="19" s="1"/>
  <c r="E97" i="19"/>
  <c r="F97" i="19" s="1"/>
  <c r="E96" i="19"/>
  <c r="F96" i="19" s="1"/>
  <c r="E95" i="19"/>
  <c r="F95" i="19" s="1"/>
  <c r="E94" i="19"/>
  <c r="F94" i="19" s="1"/>
  <c r="E92" i="19"/>
  <c r="F92" i="19" s="1"/>
  <c r="E91" i="19"/>
  <c r="F91" i="19" s="1"/>
  <c r="E90" i="19"/>
  <c r="F90" i="19" s="1"/>
  <c r="E89" i="19"/>
  <c r="F89" i="19" s="1"/>
  <c r="E87" i="19"/>
  <c r="F87" i="19" s="1"/>
  <c r="E86" i="19"/>
  <c r="F86" i="19" s="1"/>
  <c r="E85" i="19"/>
  <c r="F85" i="19" s="1"/>
  <c r="E84" i="19"/>
  <c r="F84" i="19" s="1"/>
  <c r="E82" i="19"/>
  <c r="F82" i="19" s="1"/>
  <c r="E81" i="19"/>
  <c r="F81" i="19" s="1"/>
  <c r="E80" i="19"/>
  <c r="F80" i="19" s="1"/>
  <c r="E79" i="19"/>
  <c r="F79" i="19" s="1"/>
  <c r="E77" i="19"/>
  <c r="F77" i="19" s="1"/>
  <c r="E76" i="19"/>
  <c r="F76" i="19" s="1"/>
  <c r="E75" i="19"/>
  <c r="F75" i="19" s="1"/>
  <c r="E74" i="19"/>
  <c r="F74" i="19" s="1"/>
  <c r="E72" i="19"/>
  <c r="F72" i="19" s="1"/>
  <c r="E70" i="19"/>
  <c r="F70" i="19" s="1"/>
  <c r="E68" i="19"/>
  <c r="F68" i="19" s="1"/>
  <c r="E67" i="19"/>
  <c r="F67" i="19" s="1"/>
  <c r="E66" i="19"/>
  <c r="F66" i="19" s="1"/>
  <c r="E64" i="19"/>
  <c r="F64" i="19" s="1"/>
  <c r="E63" i="19"/>
  <c r="F63" i="19" s="1"/>
  <c r="E62" i="19"/>
  <c r="F62" i="19" s="1"/>
  <c r="E60" i="19"/>
  <c r="F60" i="19" s="1"/>
  <c r="E59" i="19"/>
  <c r="F59" i="19" s="1"/>
  <c r="E58" i="19"/>
  <c r="F58" i="19" s="1"/>
  <c r="E56" i="19"/>
  <c r="F56" i="19" s="1"/>
  <c r="E55" i="19"/>
  <c r="F55" i="19" s="1"/>
  <c r="E52" i="19"/>
  <c r="F52" i="19" s="1"/>
  <c r="E51" i="19"/>
  <c r="F51" i="19" s="1"/>
  <c r="E50" i="19"/>
  <c r="F50" i="19" s="1"/>
  <c r="E48" i="19"/>
  <c r="F48" i="19" s="1"/>
  <c r="E47" i="19"/>
  <c r="F47" i="19" s="1"/>
  <c r="E46" i="19"/>
  <c r="F46" i="19" s="1"/>
  <c r="E44" i="19"/>
  <c r="F44" i="19" s="1"/>
  <c r="E42" i="19"/>
  <c r="F42" i="19" s="1"/>
  <c r="E360" i="19" l="1"/>
  <c r="F360" i="19" s="1"/>
  <c r="E359" i="19"/>
  <c r="F359" i="19" s="1"/>
  <c r="E326" i="19"/>
  <c r="F326" i="19" s="1"/>
  <c r="E325" i="19"/>
  <c r="F325" i="19" s="1"/>
  <c r="E324" i="19"/>
  <c r="F324" i="19" s="1"/>
  <c r="E323" i="19"/>
  <c r="F323" i="19" s="1"/>
  <c r="E322" i="19"/>
  <c r="F322" i="19" s="1"/>
  <c r="E321" i="19"/>
  <c r="F321" i="19" s="1"/>
  <c r="E320" i="19"/>
  <c r="F320" i="19" s="1"/>
  <c r="E319" i="19"/>
  <c r="F319" i="19" s="1"/>
  <c r="E43" i="19" l="1"/>
  <c r="F43" i="19" s="1"/>
  <c r="E54" i="19"/>
  <c r="F54" i="19" s="1"/>
  <c r="E449" i="19" l="1"/>
  <c r="F449" i="19" s="1"/>
</calcChain>
</file>

<file path=xl/sharedStrings.xml><?xml version="1.0" encoding="utf-8"?>
<sst xmlns="http://schemas.openxmlformats.org/spreadsheetml/2006/main" count="1334" uniqueCount="929">
  <si>
    <t>без НДС</t>
  </si>
  <si>
    <t>с НДС</t>
  </si>
  <si>
    <t>Ед.изм.</t>
  </si>
  <si>
    <t>2.1.</t>
  </si>
  <si>
    <t>2.2.</t>
  </si>
  <si>
    <t>2.3.</t>
  </si>
  <si>
    <t>3.1.</t>
  </si>
  <si>
    <t>3.2.</t>
  </si>
  <si>
    <t>3.3.</t>
  </si>
  <si>
    <t>№ п/п</t>
  </si>
  <si>
    <t>Наименование работ, услуг</t>
  </si>
  <si>
    <t>1.3.</t>
  </si>
  <si>
    <t>1.4.</t>
  </si>
  <si>
    <t>1.5.</t>
  </si>
  <si>
    <t>1.6.</t>
  </si>
  <si>
    <t>Монтаж 1 трансформатора тока в электроустановках до 1000 В</t>
  </si>
  <si>
    <t>Демонтаж 1 трансформатора тока в электроустановках до 1000 В</t>
  </si>
  <si>
    <t>Демонтаж 1 комплекта трансформаторов тока в электроустановках до 1000 В</t>
  </si>
  <si>
    <t>Монтаж 1 вторичной цепи трансформатора тока в электроустановках до 1000 В</t>
  </si>
  <si>
    <t>Демонтаж 1 вторичной цепи трансформатора тока в электроустановках до 1000 В</t>
  </si>
  <si>
    <t>1.7.</t>
  </si>
  <si>
    <t xml:space="preserve">Демонтаж однофазного вводного отключающего устройства до 100 А </t>
  </si>
  <si>
    <t xml:space="preserve">Демонтаж трёхфазного вводного отключающего устройства до 100 А </t>
  </si>
  <si>
    <t xml:space="preserve">Монтаж (установка на стену) однофазного щитка учета </t>
  </si>
  <si>
    <t xml:space="preserve">Демонтаж однофазного щитка учета </t>
  </si>
  <si>
    <t>Монтаж вторичных цепей учета 1 ИИК (от испытательного блока до электросчетчика) в электроустановках выше 1000 В</t>
  </si>
  <si>
    <t>Демонтаж вторичных цепей учета 1 ИИК (от испытательного блока до электросчетчика) в электроустановках выше 1000 В</t>
  </si>
  <si>
    <t>Замена вторичных цепей учета 1 ИИК (от испытательного блока до электросчетчика) в электроустановках выше 1000 В</t>
  </si>
  <si>
    <t>Замена одного трансформатора тока в электроустановках до 1000 В</t>
  </si>
  <si>
    <t>Замена трех трансформаторов тока в электроустановках до 1000 В</t>
  </si>
  <si>
    <t>Расчет потерь электроэнергии в электроустановках потребителя на 1 точку учёта</t>
  </si>
  <si>
    <t>Замена однофазного ввода в электроустановках до 1000 В</t>
  </si>
  <si>
    <t>Замена трехфазного ввода в электроустановках до 1000 В</t>
  </si>
  <si>
    <t>2.4.</t>
  </si>
  <si>
    <t>2.5.</t>
  </si>
  <si>
    <t>2.6.</t>
  </si>
  <si>
    <t>Испытание силового трехфазного двухобмоточного трансформатора напряжением 3-20 кВ</t>
  </si>
  <si>
    <t>Испытание оборудования распределительных устройств: отделители, короткозамыкатели, разъединители, заземляющие ножи напряжением  до 20 кВ включительно</t>
  </si>
  <si>
    <t>Испытание комплектных распределительных устройств внутренней и наружной установки (кроме измерений и испытаний установленного в них оборудования)</t>
  </si>
  <si>
    <t>Испытание вентильных разрядников напряжением до 10 кВ включительно</t>
  </si>
  <si>
    <t>Испытание предохранителей на напряжение выше 1 кВ напряжением 3,6,10 и 35 кВ</t>
  </si>
  <si>
    <t>Испытание  опорных изоляторов напряжением до 10кВ</t>
  </si>
  <si>
    <t>Измерение сопротивления изоляции силовой электропроводки</t>
  </si>
  <si>
    <t>Измерение сопротивления изоляции распределительных устройств, щитов и токопроводов</t>
  </si>
  <si>
    <t>Проверка соединений заземлителей с заземляемыми элементами (естественных заземлителей с заземляющим устройством) при напряжении подстанций до 110 кВ включительно</t>
  </si>
  <si>
    <t>Измерение полного сопротивления петли фаза-нуль при напряжении подстанций до 110 кВ включительно</t>
  </si>
  <si>
    <t>Испытание силовых кабельных линий до 1000 В</t>
  </si>
  <si>
    <t>Испытание силовых кабельных линий 6-20 кВ</t>
  </si>
  <si>
    <t>Испытание изолирующей штанги повышенным напряжением до 35 кВ включительно</t>
  </si>
  <si>
    <t xml:space="preserve">Испытание изолирующей штанги повышенным напряжением 110 кВ </t>
  </si>
  <si>
    <t xml:space="preserve">Испытание изолирующей штанги повышенным напряжением 220 кВ </t>
  </si>
  <si>
    <t>Испытание измерительной штанги повышенным напряжением до 110 кВ включительно</t>
  </si>
  <si>
    <t>Испытание комплекта указателя высокого напряжения 2-6 кВ для фазировки с неоновой лампой повышенным напряжением</t>
  </si>
  <si>
    <t>Испытание изолирующих клещей повышенным напряжением 2-35 кВ</t>
  </si>
  <si>
    <t>Испытание электроизмерительных клещей повышенным напряжением 2-10 кВ</t>
  </si>
  <si>
    <t>Испытание диэлектрических резиновых перчаток, бот, галош повышенным напряжением</t>
  </si>
  <si>
    <t>Испытание слесарно-монтажного инструмента с изолирующими рукоятками повышенным напряжением</t>
  </si>
  <si>
    <t>Испытание переносного электрифицированного инструмента</t>
  </si>
  <si>
    <t>Определение пробивного напряжения трансформаторного масла</t>
  </si>
  <si>
    <t>Определение температуры вспышки в закрытом тигле трансформаторного масла</t>
  </si>
  <si>
    <t>Определение кислотного числа трансформаторного масла</t>
  </si>
  <si>
    <t>Определение наличия водорастворимых кислот и щелочей в трансформаторном масле</t>
  </si>
  <si>
    <t>Определение тангенса угла диэлектрических потерь трансформаторного масла</t>
  </si>
  <si>
    <t>3.4.</t>
  </si>
  <si>
    <t>3.5.</t>
  </si>
  <si>
    <t>3.6.</t>
  </si>
  <si>
    <t>3.7.</t>
  </si>
  <si>
    <t>3.8.</t>
  </si>
  <si>
    <t xml:space="preserve">Капитальный ремонт трансформаторов  мощностью 25 кВА </t>
  </si>
  <si>
    <t>Капитальный ремонт трансформаторов  мощностью 40 кВА</t>
  </si>
  <si>
    <t xml:space="preserve">Капитальный ремонт трансформаторов  мощностью 63 кВА </t>
  </si>
  <si>
    <t xml:space="preserve">Капитальный ремонт трансформаторов  мощностью 100 кВА </t>
  </si>
  <si>
    <t xml:space="preserve">Капитальный ремонт трансформатора мощностью 160 кВА </t>
  </si>
  <si>
    <t xml:space="preserve">Капитальный ремонт трансформатора мощностью 250 кВА </t>
  </si>
  <si>
    <t xml:space="preserve">Капитальный ремонт трансформатора мощностью 400 кВА </t>
  </si>
  <si>
    <t>Капитальный ремонт трансформатора мощностью 630 кВА</t>
  </si>
  <si>
    <t>Капитальный ремонт трансформатора мощностью 1000кВА</t>
  </si>
  <si>
    <t>4.1.</t>
  </si>
  <si>
    <t>4.2.</t>
  </si>
  <si>
    <t>4.4.</t>
  </si>
  <si>
    <t>4.5.</t>
  </si>
  <si>
    <t>1 счетчик</t>
  </si>
  <si>
    <t>1 трансформатор</t>
  </si>
  <si>
    <t>1 устройство</t>
  </si>
  <si>
    <t>1 щит</t>
  </si>
  <si>
    <t>1 электроустановка</t>
  </si>
  <si>
    <t>1 ввод</t>
  </si>
  <si>
    <t>1  фаза аппарата</t>
  </si>
  <si>
    <t>1 ячейка</t>
  </si>
  <si>
    <t>1 разрядник</t>
  </si>
  <si>
    <t>1 предохранитель</t>
  </si>
  <si>
    <t>10 изоляторов</t>
  </si>
  <si>
    <t>Одно измерение</t>
  </si>
  <si>
    <t>Один кабель</t>
  </si>
  <si>
    <t>1 комплект</t>
  </si>
  <si>
    <t>1 пара</t>
  </si>
  <si>
    <t>1 инструмент</t>
  </si>
  <si>
    <t>1 проба</t>
  </si>
  <si>
    <t>НДС</t>
  </si>
  <si>
    <t xml:space="preserve">           - Двигатели с частотой  вращения 3000 обор./мин.</t>
  </si>
  <si>
    <t xml:space="preserve">           - Двигатели с частотой  вращения 1500 обор./мин.</t>
  </si>
  <si>
    <t xml:space="preserve">           - Двигатели с частотой  вращения 1000 обор./мин.</t>
  </si>
  <si>
    <t xml:space="preserve">           - Двигатели с частотой  вращения 750 обор./мин.</t>
  </si>
  <si>
    <t xml:space="preserve">                -  без замены обмоток</t>
  </si>
  <si>
    <t xml:space="preserve">                 -  без замены обмоток</t>
  </si>
  <si>
    <t>4.6.</t>
  </si>
  <si>
    <t>4.7.</t>
  </si>
  <si>
    <t>Монтаж 1 комплекта трансформаторов тока в электроустановках до 1000 В</t>
  </si>
  <si>
    <t>измерение сопротивления изоляции шинок постоянного тока и напряжения на щите управления (при отсоединенных цепях)</t>
  </si>
  <si>
    <t>1 двигатель</t>
  </si>
  <si>
    <t>Определение влагосодержания трансформаторного масла</t>
  </si>
  <si>
    <t>Измерение сопротивления заземляющего устройства</t>
  </si>
  <si>
    <t>1 измерение</t>
  </si>
  <si>
    <t>1 траверса</t>
  </si>
  <si>
    <t>1 опора</t>
  </si>
  <si>
    <t>Бурильные работы</t>
  </si>
  <si>
    <t>Установки и агрегаты буровые на базе автомобилей, глубина бурения до 200 мм, грузоподъемность 2,5 т</t>
  </si>
  <si>
    <t>Машины бурильно-крановые на автомобиле, глубина бурения 3,5 м</t>
  </si>
  <si>
    <t>Машины бурильно-крановые на тракторе 66 (90) кВт (л.с.) глубиной бурения 1,5-3 м</t>
  </si>
  <si>
    <t>Использование автогидроподъемника и телескопических вышек</t>
  </si>
  <si>
    <t>Вышки телескопические 25 м</t>
  </si>
  <si>
    <t>Автогидроподъемники высотой подъема 28 м</t>
  </si>
  <si>
    <t>Автогидроподъемники высотой подъема 22 м</t>
  </si>
  <si>
    <t>Автогидроподъемники высотой подъема 18 м</t>
  </si>
  <si>
    <t>Автогидроподъемники высотой подъема 12 м</t>
  </si>
  <si>
    <t>Услуги автокрана</t>
  </si>
  <si>
    <t>Краны на автомобильном ходу</t>
  </si>
  <si>
    <t>Краны на автомобильном ходу 16 т</t>
  </si>
  <si>
    <t>Краны на автомобильном ходу 10 т</t>
  </si>
  <si>
    <t>1 км.</t>
  </si>
  <si>
    <t>6.1.</t>
  </si>
  <si>
    <t>6.2.</t>
  </si>
  <si>
    <t>6.3.</t>
  </si>
  <si>
    <t>6.4.</t>
  </si>
  <si>
    <t>1 шт.</t>
  </si>
  <si>
    <t xml:space="preserve">Установка однофазного электросчетчика </t>
  </si>
  <si>
    <t>Установка трехфазного электросчетчика прямого включения</t>
  </si>
  <si>
    <t>Установка трехфазного электросчетчика трансформаторного включения</t>
  </si>
  <si>
    <t>Установка однополюсного автоматического выключателя</t>
  </si>
  <si>
    <t>Установка двухполюсного автоматического выключателя</t>
  </si>
  <si>
    <t>Установка трехполюсного автоматического выключателя</t>
  </si>
  <si>
    <t>Установка четырехполюсного автоматического выключателя</t>
  </si>
  <si>
    <t>Установка однополюсного УЗО</t>
  </si>
  <si>
    <t>Установка двухполюсного УЗО</t>
  </si>
  <si>
    <t>Установка трехполюсного УЗО</t>
  </si>
  <si>
    <t>Установка четырехполюсного УЗО</t>
  </si>
  <si>
    <t>Приборы учета электроэнергии</t>
  </si>
  <si>
    <t>1 фотореле</t>
  </si>
  <si>
    <t xml:space="preserve">                 - с заменой обмоток</t>
  </si>
  <si>
    <t xml:space="preserve">Техническое обслуживание КТП </t>
  </si>
  <si>
    <t xml:space="preserve">                  -Техническое обслуживание КТП мощностью до 250 кВА</t>
  </si>
  <si>
    <t xml:space="preserve">                 - Техническое обслуживание КТП мощностью  400 кВА</t>
  </si>
  <si>
    <t>Автомобильный осмотр в дневное время без подъема на опору ВЛ напряжением 0,38 кВ при количестве опор на 1 км не более 22</t>
  </si>
  <si>
    <t>Автомобильный осмотр в дневное время без подъема на опору ВЛ напряжением 0,38 кВ при количестве опор на 1 км  более 22  (на каждую опору следующую после 22-й)</t>
  </si>
  <si>
    <t xml:space="preserve">1опора </t>
  </si>
  <si>
    <t>КАМАЗ с КМУ 3,14 т</t>
  </si>
  <si>
    <t>Использование самосвала и седельного тягача</t>
  </si>
  <si>
    <t>Автомобиль-самосвал, грузоподъемность до 7 т</t>
  </si>
  <si>
    <t>Автомобиль-самосвал, грузоподъемность до 10 т</t>
  </si>
  <si>
    <t>Седельный тягач грузоподъемностью 12 т</t>
  </si>
  <si>
    <t>Седельный тягач грузоподъемностью 15 т</t>
  </si>
  <si>
    <t>Краны на автомобильном ходу 25 т</t>
  </si>
  <si>
    <t xml:space="preserve">Испытание указателя высокого напряжения 0,4-110 кВ </t>
  </si>
  <si>
    <t>Единица средства защиты</t>
  </si>
  <si>
    <t xml:space="preserve">Ремонт линейного разъединителя  10кВ   </t>
  </si>
  <si>
    <t>1 разъединитель</t>
  </si>
  <si>
    <t xml:space="preserve">Замена вязок проводов на опорах ВЛ-10 кВ      </t>
  </si>
  <si>
    <t>1 изолятор</t>
  </si>
  <si>
    <t>1 метр</t>
  </si>
  <si>
    <t>1 км</t>
  </si>
  <si>
    <t>1 приставка</t>
  </si>
  <si>
    <t>1 КТП</t>
  </si>
  <si>
    <t>1 светильник</t>
  </si>
  <si>
    <t>1 лампа</t>
  </si>
  <si>
    <t>1 пускатель</t>
  </si>
  <si>
    <t>1 выключатель</t>
  </si>
  <si>
    <t xml:space="preserve">Текущий ремонт магнитного пускателя: ПМЕ-100 </t>
  </si>
  <si>
    <t xml:space="preserve">Текущий ремонт автоматического выключателя: АВМ-20  </t>
  </si>
  <si>
    <t xml:space="preserve">Обрезка крон деревьев </t>
  </si>
  <si>
    <t>1 дерево</t>
  </si>
  <si>
    <t xml:space="preserve">1км </t>
  </si>
  <si>
    <t>Автомобильный осмотр в дневное время без подъема на опору ВЛ напряжением 1-20 кВ при количестве опор на 1 км не более 10</t>
  </si>
  <si>
    <t>Автомобильный осмотр в дневное время без подъема на опору ВЛ напряжением 1-20 кВ при количестве опор на 1 км  более 10 (на каждую опору следующую после 10-й)</t>
  </si>
  <si>
    <t>Пеший осмотр в дневное время без подъема на опору ВЛ напряжением 0,38 кВ, нормальные погодные условия:при количестве опор на 1 км не более 22</t>
  </si>
  <si>
    <t>Пеший осмотр в дневное время без подъема на опору ВЛ напряжением 0,38 кВ, нормальные погодные условия:при количестве опор на 1 км  более 22  (на каждую опору следующую после 22-й)</t>
  </si>
  <si>
    <t>Пеший осмотр в дневное время без подъема на опору ВЛ напряжением 1-20 кВ, нормальные погодные условия при количестве опор на 1 км не более 10шт.</t>
  </si>
  <si>
    <t>Пеший осмотр в дневное время без подъема на опору ВЛ напряжением 1-20 кВ, нормальные погодные условия при количестве опор на 1 км при количестве опор на 1 км более 10 (на каждую опору следующую после 10-й)</t>
  </si>
  <si>
    <t>1 услуга</t>
  </si>
  <si>
    <t xml:space="preserve">Доливка трансформаторного масла в силовой трансформатор на КТП-10/0,4кВ </t>
  </si>
  <si>
    <t>100 л</t>
  </si>
  <si>
    <t xml:space="preserve">1 обрыв </t>
  </si>
  <si>
    <t>Выправка промежуточной опоры при отклонении от вертикальной оси вдоль линии, опора напряжением: 0,38 кВ</t>
  </si>
  <si>
    <t>1 рубильник</t>
  </si>
  <si>
    <t>Монтаж (установка на стену) общедомового трехфазного щитка учета с электросчетчиком прямого включения</t>
  </si>
  <si>
    <t>Демонтаж общедомового трехфазного щитка учета с электросчетчиком прямого включения</t>
  </si>
  <si>
    <t>Монтаж (установка на стену) трехфазного щитка учета</t>
  </si>
  <si>
    <t>Демонтаж трехфазного щитка учета</t>
  </si>
  <si>
    <t>Монтаж (установка на стену) общедомового трехфазного щика учета с электросчетчиком трансформаторного  (полукосвенного)включения</t>
  </si>
  <si>
    <t>Демонтаж общедомового трехфазного щитка учета с электросчетчиком трансформаторного (полукосвенного) включения</t>
  </si>
  <si>
    <t xml:space="preserve">Оказание услуг по предоставлению информации в целях перераспределения присоединенной мощности </t>
  </si>
  <si>
    <t>1.1.</t>
  </si>
  <si>
    <t>1.2.</t>
  </si>
  <si>
    <t>Замена однофазного счетчика на подготовленном основании</t>
  </si>
  <si>
    <t>Замена трехфазного электросчетчика непосредственного включения на подготовленном основании</t>
  </si>
  <si>
    <t>Замена трехфазного электросчетчика трансформаторного включения (до 1000 В) на подготовленном основании</t>
  </si>
  <si>
    <t>УТВЕРЖДЕН</t>
  </si>
  <si>
    <t>Общедомовой прибор учета:трехфазный щит учета трансформаторного (полукосвенного)  включения (шкаф учета трехфазный КШ5М-862-О-IP54 300А+ прибор учета + модемы АСКУЭЭ)</t>
  </si>
  <si>
    <t>Общедомовой прибор учета:трехфазный щит учета трансформаторного (полукосвенного)  включения (шкаф учета трехфазный КШ5М-862-О-IP54 400А + прибор учета + модемы АСКУЭЭ)</t>
  </si>
  <si>
    <t>Общедомовой прибор учета:трехфазный щит учета прямого включения (шкаф учета металлический КШ5М-542-0-IP54 трехфазный прямого включения 100А+ прибор учета + модемы АСКУЭЭ)</t>
  </si>
  <si>
    <t>Общедомовой прибор учета:трехфазный щит учета трансформаторного (полукосвенного)  включения (шкаф учета трехфазный КШ5М-862-О-IP54 150А + прибор учета + модемы АСКУЭЭ)</t>
  </si>
  <si>
    <t>Общедомовой прибор учета:трехфазный щит учета трансформаторного (полукосвенного)  включения (шкаф учета трехфазный КШ5М-862-О-IP54 200А + прибор учета + модемы АСКУЭЭ)</t>
  </si>
  <si>
    <t>Общедомовой прибор учета:трехфазный щит учета трансформаторного (полукосвенного)  включения (шкаф учета трехфазный КШ5М-862-О-IP54 250А + прибор учета + модемы АСКУЭЭ)</t>
  </si>
  <si>
    <t>Подготовка заключения, подготовка и выдача технического задания (технических условий),расчета стартовой стоимости на перемещение/перекладку ВЛ 0,4-10 кВ</t>
  </si>
  <si>
    <t>1 объект</t>
  </si>
  <si>
    <t>Согласование проектной документации</t>
  </si>
  <si>
    <t>1 документ</t>
  </si>
  <si>
    <t>Согласование проектов производства работ</t>
  </si>
  <si>
    <t>Организация допуска Заказчика (подрядчиков) к объектам электроэнергетики для производства работ</t>
  </si>
  <si>
    <t>1 день</t>
  </si>
  <si>
    <t>Организация технического надзора за производством строительно-монтажных работ в части обеспечения безопасности объектов электроэнергетики</t>
  </si>
  <si>
    <t>Участие в работе комиссии по приемке перемещенных объектов электроэнергетики</t>
  </si>
  <si>
    <t>Подготовка заключения, подготовка и выдача технического задания (технических условий),расчета стартовой стоимости на перемещение/перекладку ВЛ 35-110 кВ</t>
  </si>
  <si>
    <t>Организация допуска Подрядчика к объектам электроэнергетики для производства работ</t>
  </si>
  <si>
    <t>8.1.1</t>
  </si>
  <si>
    <t>8.1.2</t>
  </si>
  <si>
    <t>1 день (8 часов)</t>
  </si>
  <si>
    <t>Общедомовой прибор учета:трехфазный щит учета прямого включения (ШУ-100-G + прибор учета + модемы АСКУЭЭ)</t>
  </si>
  <si>
    <t>Общедомовой прибор учета:трехфазный щит учета трансформаторного (полукосвенного)  включения (ШУ-150-G  + прибор учета + модемы АСКУЭЭ)</t>
  </si>
  <si>
    <t>7.1</t>
  </si>
  <si>
    <t xml:space="preserve">                  - Техническое обслуживание КТП мощностью  до 630 кВА и выше</t>
  </si>
  <si>
    <t>Поиск и определение места повреждения кабеля с прожигом, длина кабеля: до 500 м</t>
  </si>
  <si>
    <t>Техническое обслуживание РП 6-10 кВ</t>
  </si>
  <si>
    <t>Присоединение жил кабеля к электрооборудованию. Сечение жил кабеля до 120 мм</t>
  </si>
  <si>
    <t>Замена кабельного ввода с концевой опоры ВЛ до шин ЗТП, РУ. Сечение жил кабеля до 120 мм</t>
  </si>
  <si>
    <t>Замена спусков от КТП до первой опоры ВЛ 0,38кВ</t>
  </si>
  <si>
    <t>1 шина</t>
  </si>
  <si>
    <t>1 РУ-10</t>
  </si>
  <si>
    <t>1 РУ-0,4</t>
  </si>
  <si>
    <t>1 кабель</t>
  </si>
  <si>
    <t>1 фазировка</t>
  </si>
  <si>
    <t>1 РП</t>
  </si>
  <si>
    <t>1 шт</t>
  </si>
  <si>
    <t>1 компл. (3 фазы)</t>
  </si>
  <si>
    <t>1 кабель с муфтой</t>
  </si>
  <si>
    <t>1 кабельный ввод</t>
  </si>
  <si>
    <t>1 муфта</t>
  </si>
  <si>
    <t>1КТП</t>
  </si>
  <si>
    <t>1 спуск</t>
  </si>
  <si>
    <t>1опора</t>
  </si>
  <si>
    <t>Замена силового масляного трансформатора 6-10 кВ до 250 кВА</t>
  </si>
  <si>
    <t xml:space="preserve">Замена силового масляного трансформатора 6-10 кВ до 400 кВА </t>
  </si>
  <si>
    <t xml:space="preserve">Замена силового масляного трансформатора 6-10 кВ до 630 кВА </t>
  </si>
  <si>
    <t xml:space="preserve">Замена силового масляного трансформатора 6-10 кВ до 1000 кВА </t>
  </si>
  <si>
    <t xml:space="preserve">Техническое обслуживание: Сборные шины 10кВ и 0,4кВ  </t>
  </si>
  <si>
    <t xml:space="preserve">Техническое обслуживание: РУ-10кВ (камера типа КСО)  </t>
  </si>
  <si>
    <t xml:space="preserve">Техническое обслуживание: РУ-0,4кВ (панели типа ЩО-70) </t>
  </si>
  <si>
    <t>Прейскурант цен на дополнительные услуги</t>
  </si>
  <si>
    <t xml:space="preserve">Постоянная часть
(не зависит от количества) </t>
  </si>
  <si>
    <t xml:space="preserve">Переменная часть
(кратная количеству) </t>
  </si>
  <si>
    <t>Итого</t>
  </si>
  <si>
    <t xml:space="preserve">Осмотр трассы кабельно- воздушной линии напряжением до 10 кВ </t>
  </si>
  <si>
    <t xml:space="preserve">Автоподъемник АП-18-04 на базе ГАЗ-3307 </t>
  </si>
  <si>
    <t>Автоподъемник АП-17А-04 на базе ГАЗ-3307</t>
  </si>
  <si>
    <t>Автогидроподъемник АГП-22 на базе ЗИЛ-130</t>
  </si>
  <si>
    <t>БКМ-317-01</t>
  </si>
  <si>
    <t>УАЗ-315195, УАЗ-315196</t>
  </si>
  <si>
    <t>Возобновление (ограничение) подачи электроэнергии потребителю дистанционным способом ( до 1000 В )</t>
  </si>
  <si>
    <t>1 т.у.</t>
  </si>
  <si>
    <t>Услуги</t>
  </si>
  <si>
    <t>ПРОЧАЯ ДЕЯТЕЛЬНОСТЬ</t>
  </si>
  <si>
    <t>1.</t>
  </si>
  <si>
    <t>Аренда</t>
  </si>
  <si>
    <t>1.5.1.</t>
  </si>
  <si>
    <t>1.5.2.</t>
  </si>
  <si>
    <t>1.5.3.</t>
  </si>
  <si>
    <t>Услуги по размещению наружного освещения</t>
  </si>
  <si>
    <t>2.</t>
  </si>
  <si>
    <t>Услуги по техническому и ремонтно-эксплуатационному обслуживанию</t>
  </si>
  <si>
    <t>3.</t>
  </si>
  <si>
    <t>Выполнение строительно-монтажных работ</t>
  </si>
  <si>
    <t>1.5.1.1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</si>
  <si>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</si>
  <si>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</si>
  <si>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</si>
  <si>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</si>
  <si>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</si>
  <si>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</si>
  <si>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</si>
  <si>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</si>
  <si>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</si>
  <si>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</si>
  <si>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</si>
  <si>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</si>
  <si>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</si>
  <si>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</si>
  <si>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</si>
  <si>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</si>
  <si>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</si>
  <si>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</si>
  <si>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</si>
  <si>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</si>
  <si>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2.5.21</t>
  </si>
  <si>
    <t>2.5.22</t>
  </si>
  <si>
    <t>2.5.23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</si>
  <si>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</si>
  <si>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</si>
  <si>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</si>
  <si>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</si>
  <si>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</si>
  <si>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</si>
  <si>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</si>
  <si>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</si>
  <si>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</si>
  <si>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</si>
  <si>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</si>
  <si>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</si>
  <si>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</si>
  <si>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</si>
  <si>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3.6.15</t>
  </si>
  <si>
    <t>3.6.16</t>
  </si>
  <si>
    <t>3.6.17</t>
  </si>
  <si>
    <t>3.6.18</t>
  </si>
  <si>
    <t>3.6.19</t>
  </si>
  <si>
    <t>3.6.20</t>
  </si>
  <si>
    <t>3.6.21</t>
  </si>
  <si>
    <t>3.6.22</t>
  </si>
  <si>
    <t>3.6.23</t>
  </si>
  <si>
    <t>3.6.24</t>
  </si>
  <si>
    <t>3.6.25</t>
  </si>
  <si>
    <t>3.6.29</t>
  </si>
  <si>
    <t>3.6.30</t>
  </si>
  <si>
    <t>3.6.31</t>
  </si>
  <si>
    <t>3.6.32</t>
  </si>
  <si>
    <t>3.6.33</t>
  </si>
  <si>
    <t>4.</t>
  </si>
  <si>
    <t>Консультационные и организационно-технические услуги</t>
  </si>
  <si>
    <t>Прочие консультационные и организационно-технические услуги</t>
  </si>
  <si>
    <t>5.</t>
  </si>
  <si>
    <t>Агентские услуги</t>
  </si>
  <si>
    <t>6.</t>
  </si>
  <si>
    <t>Услуги связи и информационных технологий</t>
  </si>
  <si>
    <t>7.</t>
  </si>
  <si>
    <t xml:space="preserve">Другие услуги по прочей операционной деятельности </t>
  </si>
  <si>
    <t>7.2.</t>
  </si>
  <si>
    <t>Прочие другие услуги по прочей операционной деятельности</t>
  </si>
  <si>
    <t>8.</t>
  </si>
  <si>
    <t>Другие прочие услуги</t>
  </si>
  <si>
    <t>4.3.1</t>
  </si>
  <si>
    <t>4.3.2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</si>
  <si>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</si>
  <si>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</si>
  <si>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</si>
  <si>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</si>
  <si>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</si>
  <si>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</si>
  <si>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</si>
  <si>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</si>
  <si>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</si>
  <si>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</si>
  <si>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</si>
  <si>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</si>
  <si>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</si>
  <si>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</si>
  <si>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2.4.5</t>
  </si>
  <si>
    <t>2.4.6</t>
  </si>
  <si>
    <t>2.4.7</t>
  </si>
  <si>
    <t>2.6.1</t>
  </si>
  <si>
    <t>2.6.2</t>
  </si>
  <si>
    <t>2.6.3</t>
  </si>
  <si>
    <t>2.6.4</t>
  </si>
  <si>
    <t>2.6.5</t>
  </si>
  <si>
    <t>2.6.6</t>
  </si>
  <si>
    <t>2.6.9</t>
  </si>
  <si>
    <t>2.6.10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</si>
  <si>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</si>
  <si>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</si>
  <si>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</si>
  <si>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</si>
  <si>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</si>
  <si>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</si>
  <si>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</si>
  <si>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</si>
  <si>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</si>
  <si>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</si>
  <si>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</si>
  <si>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</si>
  <si>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</si>
  <si>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</si>
  <si>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</si>
  <si>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</si>
  <si>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</si>
  <si>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</si>
  <si>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</si>
  <si>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</si>
  <si>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</si>
  <si>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</si>
  <si>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</si>
  <si>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</si>
  <si>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</si>
  <si>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2.3.40</t>
  </si>
  <si>
    <t>2.3.41</t>
  </si>
  <si>
    <t>2.3.42</t>
  </si>
  <si>
    <t>2.3.43</t>
  </si>
  <si>
    <t>2.3.44</t>
  </si>
  <si>
    <t>2.3.45</t>
  </si>
  <si>
    <t>2.3.46</t>
  </si>
  <si>
    <t>2.3.47</t>
  </si>
  <si>
    <t>2.3.48</t>
  </si>
  <si>
    <t>2.3.49</t>
  </si>
  <si>
    <t>2.3.50</t>
  </si>
  <si>
    <t>2.3.51</t>
  </si>
  <si>
    <t>2.3.52</t>
  </si>
  <si>
    <t>2.3.53</t>
  </si>
  <si>
    <t>2.3.54</t>
  </si>
  <si>
    <t>2.3.55</t>
  </si>
  <si>
    <t>2.3.56</t>
  </si>
  <si>
    <t>2.3.57</t>
  </si>
  <si>
    <t>2.3.58</t>
  </si>
  <si>
    <t>2.3.59</t>
  </si>
  <si>
    <t>2.3.60</t>
  </si>
  <si>
    <t>2.3.61</t>
  </si>
  <si>
    <t>2.3.62</t>
  </si>
  <si>
    <t>2.3.63</t>
  </si>
  <si>
    <t>2.3.64</t>
  </si>
  <si>
    <t>2.3.65</t>
  </si>
  <si>
    <t>2.3.66</t>
  </si>
  <si>
    <t>2.3.67</t>
  </si>
  <si>
    <t>2.3.68</t>
  </si>
  <si>
    <t>2.3.69</t>
  </si>
  <si>
    <t>2.3.70</t>
  </si>
  <si>
    <t>2.3.71</t>
  </si>
  <si>
    <t>2.3.72</t>
  </si>
  <si>
    <t>2.3.73</t>
  </si>
  <si>
    <t>2.3.72.1</t>
  </si>
  <si>
    <t>2.3.73.1</t>
  </si>
  <si>
    <t>2.3.74</t>
  </si>
  <si>
    <t>2.3.74.1</t>
  </si>
  <si>
    <t>2.3.75</t>
  </si>
  <si>
    <t>2.3.75.1</t>
  </si>
  <si>
    <t>2.3.76</t>
  </si>
  <si>
    <t>2.6.11</t>
  </si>
  <si>
    <t>4.4.1</t>
  </si>
  <si>
    <t>8.1.</t>
  </si>
  <si>
    <t>Услуги по функции технологического присоединения прочие</t>
  </si>
  <si>
    <t>4.7.3</t>
  </si>
  <si>
    <t xml:space="preserve">Электротехническая лаборатория   (Газель ЭТЛ)  </t>
  </si>
  <si>
    <t>Лаборотория высоковольтных испытаний на базе ГАЗ-33098</t>
  </si>
  <si>
    <t xml:space="preserve">Автоподъемник АП-18-10 на базе ГАЗ-3309 </t>
  </si>
  <si>
    <t>Автоподъемник АП-18-02 на базе ГАЗ-3309</t>
  </si>
  <si>
    <t>Автогидроподъемник АГП-22 на базе ЗИЛ-131</t>
  </si>
  <si>
    <t>Автоподъемник АП-14-01 на базе шасси ГАЗ-33081 (VIN-Y69AP1401DOM11342)</t>
  </si>
  <si>
    <t>Автоподъемник АП-17 ГАЗ-53</t>
  </si>
  <si>
    <t>Автогидроподъемник АП-14-01 на шасси ГАЗ3081 "Егерь-2"</t>
  </si>
  <si>
    <t xml:space="preserve">Автогидроподъемник АГП-14Т на шасси ГАЗ3081 </t>
  </si>
  <si>
    <t>Автогидроподъемник АПТ-14-3732V5 на шасси ГАЗ-3308</t>
  </si>
  <si>
    <t>Автогидроподъемник Чайка Сервис  27844S</t>
  </si>
  <si>
    <t>Автогидроподъемник  ГАЗ-3308 Т-15</t>
  </si>
  <si>
    <t xml:space="preserve">ГАЗ-3308  БКМ-317 </t>
  </si>
  <si>
    <t>ЗИЛ-131 ТВ-26</t>
  </si>
  <si>
    <t>ЗИЛ-130 КС-2561</t>
  </si>
  <si>
    <t xml:space="preserve">ЗИЛ-131Н  </t>
  </si>
  <si>
    <t>ЗИЛ ММЗ-45065</t>
  </si>
  <si>
    <t>МРК-750 ЗИЛ-131</t>
  </si>
  <si>
    <t>МАЗ-5334 КС-3577</t>
  </si>
  <si>
    <t xml:space="preserve">КАМАЗ 732414 (КАМАЗ с КМУ) </t>
  </si>
  <si>
    <t>КАМАЗ 43118-24 КТР-284.20</t>
  </si>
  <si>
    <t xml:space="preserve">КАМАЗ-43101 </t>
  </si>
  <si>
    <t>КАМАЗ-5410</t>
  </si>
  <si>
    <t>КАМАЗ 54112</t>
  </si>
  <si>
    <t>КРАЗ-260</t>
  </si>
  <si>
    <t xml:space="preserve">УРАЛ-4320 КС45721 </t>
  </si>
  <si>
    <t xml:space="preserve">УРАЛ 5557 КС-35714 </t>
  </si>
  <si>
    <t>УРАЛ-4320 КС-2573</t>
  </si>
  <si>
    <t>УРАЛ-375</t>
  </si>
  <si>
    <t>МТЗ-82 (МТЗ-80)</t>
  </si>
  <si>
    <t>ЮМЗ-6 ЭО.2621</t>
  </si>
  <si>
    <t>ГАЗ-66 БМ-302</t>
  </si>
  <si>
    <t>ГАЗ-66</t>
  </si>
  <si>
    <t>ГАЗ-66-11 БМ-201</t>
  </si>
  <si>
    <t>ГАЗ-66-011 БМЛ</t>
  </si>
  <si>
    <t>ГАЗ-6611 БМЛ66МА</t>
  </si>
  <si>
    <t>ГАЗ САЗ-33507</t>
  </si>
  <si>
    <t>ГАЗ-3302 (Газель грузовая)</t>
  </si>
  <si>
    <t xml:space="preserve">ГАЗ-3307 </t>
  </si>
  <si>
    <t>ГАЗ-3308 АПТ-14</t>
  </si>
  <si>
    <t>ГАЗ-52-04 ТВ-15, ГАЗ-5201 ТВГ-15М</t>
  </si>
  <si>
    <t>УАЗ-2206, УАЗ-2206-01, УАЗ-22069</t>
  </si>
  <si>
    <t>УАЗ-3151-40</t>
  </si>
  <si>
    <t>УАЗ-31512, УАЗ-31512-01</t>
  </si>
  <si>
    <t>УАЗ-3303</t>
  </si>
  <si>
    <t>УАЗ-3909</t>
  </si>
  <si>
    <t>УАЗ-39094</t>
  </si>
  <si>
    <t>УАЗ-390902</t>
  </si>
  <si>
    <t>УАЗ-390944</t>
  </si>
  <si>
    <t>УАЗ-390945</t>
  </si>
  <si>
    <t>УАЗ-390994</t>
  </si>
  <si>
    <t>УАЗ-3962, УАЗ-3962-01</t>
  </si>
  <si>
    <t>УАЗ-39629</t>
  </si>
  <si>
    <t>УАЗ-396259</t>
  </si>
  <si>
    <t>УАЗ-452-Д</t>
  </si>
  <si>
    <t>УАЗ-469Б</t>
  </si>
  <si>
    <t>ВАЗ-2131</t>
  </si>
  <si>
    <t>ВАЗ-21213</t>
  </si>
  <si>
    <t>ВАЗ-21053</t>
  </si>
  <si>
    <t>RENAULT LOGAN</t>
  </si>
  <si>
    <t>ВАЗ-21214</t>
  </si>
  <si>
    <t>ВАЗ-21214-20</t>
  </si>
  <si>
    <t>CHEVROLET NIVA 212300</t>
  </si>
  <si>
    <t>Аренда зданий, помещений, сооружений, кроме объектов электросетевого хозяйства</t>
  </si>
  <si>
    <t xml:space="preserve">Аренда объектов электросетевого хозяйства </t>
  </si>
  <si>
    <t>Аренда земли</t>
  </si>
  <si>
    <t>Аренда транспортных средств</t>
  </si>
  <si>
    <t>Услуги по размещению оборудования на электросетевых объектах</t>
  </si>
  <si>
    <t>Услуги по размещению телекоммуникационного оборудования связи</t>
  </si>
  <si>
    <t>Услуги по размещению телекоммуникационного оборудования связи, в том числе волоконно-оптических линий связи</t>
  </si>
  <si>
    <t>Услуги по размещению на электросетевых объектах прочих конструкций и оборудования</t>
  </si>
  <si>
    <t>Услуги по размещению наружной рекламы и информации</t>
  </si>
  <si>
    <t>Аренда прочего имущества</t>
  </si>
  <si>
    <t>Оперативно-техническое обслуживание электросетевых объектов потребителя</t>
  </si>
  <si>
    <t>Оперативно-техническое обслуживание сетей наружного освещения</t>
  </si>
  <si>
    <t>Переустройство электросетевых объектов Общества по инициативе третьих лиц (пакетная услуга)</t>
  </si>
  <si>
    <t>Строительно-монтажные работы по устройству электрических сетей наружного освещения («Организация сетей наружного освещения», пакетная услуга)</t>
  </si>
  <si>
    <t>Проектно-изыскательские работы в целях строительства, реконструкции и перевооружения электросетевых объектов потребителя</t>
  </si>
  <si>
    <t>Экспертиза и согласование проектной документации</t>
  </si>
  <si>
    <t>Услуги по управлению спросом на электрическую энергию</t>
  </si>
  <si>
    <t>Услуги связи</t>
  </si>
  <si>
    <t>Услуги в сфере информационных технологий</t>
  </si>
  <si>
    <t>Услуги центра обработки телефонных вызовов (Контакт-центров, горячих линий и пр.)</t>
  </si>
  <si>
    <t>Прочие услуги связи и информационных технологий</t>
  </si>
  <si>
    <t>Услуги по зарядке электротранспорта</t>
  </si>
  <si>
    <t>8.2</t>
  </si>
  <si>
    <t>8.2.1</t>
  </si>
  <si>
    <t>8.2.2</t>
  </si>
  <si>
    <t>8.2.3</t>
  </si>
  <si>
    <t>8.2.4</t>
  </si>
  <si>
    <t>8.3.1</t>
  </si>
  <si>
    <t>8.3.2</t>
  </si>
  <si>
    <t>Технический надзор за производством строительно-монтажных работ</t>
  </si>
  <si>
    <t>Прочие строительно-монтажные и проектные работы</t>
  </si>
  <si>
    <t>Консультационные услуги по направлениям деятельности («Энергоконсультант», и др.)</t>
  </si>
  <si>
    <t>Определяется индивидуально, в зависимости от условий предоставления услуги</t>
  </si>
  <si>
    <t>Проведение энергетических обследований (энергоаудит), разработка и реализация мероприятий по энергосбережению и повышению энергетической эффективности</t>
  </si>
  <si>
    <t xml:space="preserve">Приложение №6 </t>
  </si>
  <si>
    <t>Приложение № 5</t>
  </si>
  <si>
    <t>Стоимость услуги определяется индивидуально по каждому объекту аренды</t>
  </si>
  <si>
    <t>Стоимость услуги определяется индивидуально в зависимости от условий размещения оборудования</t>
  </si>
  <si>
    <t>Стоимость услуги определяется индивидуально в зависимости от условий размещения конструкций и оборудования</t>
  </si>
  <si>
    <t>Стоимость услуги определяется индивидуально в зависимости от условий размещения наружной рекламы и информации</t>
  </si>
  <si>
    <t xml:space="preserve">Текущий ремонт силового трансформатора мощностью 25-160 кВА
(без учета стоимости трансформаторного масла)  </t>
  </si>
  <si>
    <t xml:space="preserve">Текущий ремонт силового трансформатора мощностью 250-400 кВА
(без учета стоимости трансформаторного масла)  </t>
  </si>
  <si>
    <t xml:space="preserve">Текущий ремонт силового трансформатора мощностью 630 кВА
(без учета стоимости трансформаторного масла)  </t>
  </si>
  <si>
    <t xml:space="preserve">Текущий ремонт силового трансформатора мощностью 1000 кВА
(без учета стоимости трансформаторного масла)  </t>
  </si>
  <si>
    <t>2.5.24</t>
  </si>
  <si>
    <t>2.5.25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</si>
  <si>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</si>
  <si>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</si>
  <si>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</si>
  <si>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</si>
  <si>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</si>
  <si>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</si>
  <si>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</si>
  <si>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</si>
  <si>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Стоимость услуги определяется индивидуально  в зависимости от объема работ</t>
  </si>
  <si>
    <t>Услуги автомобильного и специального транспорта</t>
  </si>
  <si>
    <t>маш-час</t>
  </si>
  <si>
    <t>8.2.1.1</t>
  </si>
  <si>
    <t>8.2.1.2</t>
  </si>
  <si>
    <t>8.2.1.3</t>
  </si>
  <si>
    <t>8.2.2.1</t>
  </si>
  <si>
    <t>8.2.2.2</t>
  </si>
  <si>
    <t>8.2.2.3</t>
  </si>
  <si>
    <t>8.2.2.4</t>
  </si>
  <si>
    <t>8.2.2.5</t>
  </si>
  <si>
    <t>8.2.3.1</t>
  </si>
  <si>
    <t>8.2.3.2</t>
  </si>
  <si>
    <t>8.2.3.3</t>
  </si>
  <si>
    <t>8.2.3.4</t>
  </si>
  <si>
    <t>8.2.3.5</t>
  </si>
  <si>
    <t>8.2.5</t>
  </si>
  <si>
    <t>8.2.4.1</t>
  </si>
  <si>
    <t>8.2.4.3</t>
  </si>
  <si>
    <t>8.2.4.2</t>
  </si>
  <si>
    <t>8.2.4.4</t>
  </si>
  <si>
    <t>8.2.5.1</t>
  </si>
  <si>
    <t>8.2.5.2</t>
  </si>
  <si>
    <t>8.2.5.3</t>
  </si>
  <si>
    <t>8.2.5.4</t>
  </si>
  <si>
    <t>8.2.5.5</t>
  </si>
  <si>
    <t>8.2.5.6</t>
  </si>
  <si>
    <t>8.2.5.7</t>
  </si>
  <si>
    <t>8.2.5.8</t>
  </si>
  <si>
    <t>8.2.5.9</t>
  </si>
  <si>
    <t>8.2.5.10</t>
  </si>
  <si>
    <t>8.2.5.11</t>
  </si>
  <si>
    <t>8.2.5.12</t>
  </si>
  <si>
    <t>8.2.5.13</t>
  </si>
  <si>
    <t>8.2.5.14</t>
  </si>
  <si>
    <t>8.2.5.15</t>
  </si>
  <si>
    <t>8.2.5.16</t>
  </si>
  <si>
    <t>8.2.5.17</t>
  </si>
  <si>
    <t>8.2.5.18</t>
  </si>
  <si>
    <t>8.2.5.19</t>
  </si>
  <si>
    <t>8.2.5.20</t>
  </si>
  <si>
    <t>8.2.5.21</t>
  </si>
  <si>
    <t>8.2.5.22</t>
  </si>
  <si>
    <t>8.2.5.23</t>
  </si>
  <si>
    <t>8.2.5.24</t>
  </si>
  <si>
    <t>8.2.5.25</t>
  </si>
  <si>
    <t>8.2.5.26</t>
  </si>
  <si>
    <t>8.2.5.27</t>
  </si>
  <si>
    <t>8.2.5.28</t>
  </si>
  <si>
    <t>8.2.5.29</t>
  </si>
  <si>
    <t>8.2.5.30</t>
  </si>
  <si>
    <t>8.2.5.31</t>
  </si>
  <si>
    <t>8.2.5.32</t>
  </si>
  <si>
    <t>8.2.5.33</t>
  </si>
  <si>
    <t>8.2.5.34</t>
  </si>
  <si>
    <t>8.2.5.35</t>
  </si>
  <si>
    <t>8.2.5.36</t>
  </si>
  <si>
    <t>8.2.5.37</t>
  </si>
  <si>
    <t>8.2.5.38</t>
  </si>
  <si>
    <t>8.2.5.39</t>
  </si>
  <si>
    <t>8.2.5.40</t>
  </si>
  <si>
    <t>8.2.5.41</t>
  </si>
  <si>
    <t>8.2.5.42</t>
  </si>
  <si>
    <t>8.2.5.43</t>
  </si>
  <si>
    <t>8.2.5.44</t>
  </si>
  <si>
    <t>8.2.5.45</t>
  </si>
  <si>
    <t>8.2.5.46</t>
  </si>
  <si>
    <t>8.2.5.47</t>
  </si>
  <si>
    <t>8.2.5.48</t>
  </si>
  <si>
    <t>8.2.5.49</t>
  </si>
  <si>
    <t>8.2.5.50</t>
  </si>
  <si>
    <t>8.2.5.51</t>
  </si>
  <si>
    <t>8.2.5.52</t>
  </si>
  <si>
    <t>8.2.5.53</t>
  </si>
  <si>
    <t>8.2.5.54</t>
  </si>
  <si>
    <t>8.2.5.55</t>
  </si>
  <si>
    <t>8.2.5.56</t>
  </si>
  <si>
    <t>8.2.5.57</t>
  </si>
  <si>
    <t>8.2.5.58</t>
  </si>
  <si>
    <t>8.2.5.59</t>
  </si>
  <si>
    <t>8.2.5.60</t>
  </si>
  <si>
    <t>8.2.5.61</t>
  </si>
  <si>
    <t>8.2.5.62</t>
  </si>
  <si>
    <t>8.2.5.63</t>
  </si>
  <si>
    <t>8.2.5.64</t>
  </si>
  <si>
    <t>8.2.5.65</t>
  </si>
  <si>
    <t>8.2.5.66</t>
  </si>
  <si>
    <t>8.2.5.67</t>
  </si>
  <si>
    <t>8.2.5.68</t>
  </si>
  <si>
    <t>8.2.5.69</t>
  </si>
  <si>
    <t>8.2.5.70</t>
  </si>
  <si>
    <t>8.3.</t>
  </si>
  <si>
    <t>8.3.1.1</t>
  </si>
  <si>
    <t>8.3.1.2</t>
  </si>
  <si>
    <t>8.3.1.3</t>
  </si>
  <si>
    <t>8.3.1.4</t>
  </si>
  <si>
    <t>8.3.1.5</t>
  </si>
  <si>
    <t>8.3.1.6</t>
  </si>
  <si>
    <t>8.3.2.1</t>
  </si>
  <si>
    <t>8.3.2.2</t>
  </si>
  <si>
    <t>8.3.2.3</t>
  </si>
  <si>
    <t>8.3.2.4</t>
  </si>
  <si>
    <t>8.3.2.5</t>
  </si>
  <si>
    <t>8.3.2.6</t>
  </si>
  <si>
    <t>1 день
 (8 часов)</t>
  </si>
  <si>
    <t>4.3.1.1</t>
  </si>
  <si>
    <t>4.3.1.2</t>
  </si>
  <si>
    <t>4.3.2.1</t>
  </si>
  <si>
    <t>4.3.2.2</t>
  </si>
  <si>
    <t>4.3</t>
  </si>
  <si>
    <t>Bobcat S-530 погрузчик одноковшовый</t>
  </si>
  <si>
    <t>3.6.26</t>
  </si>
  <si>
    <t>3.6.27</t>
  </si>
  <si>
    <t>3.6.28</t>
  </si>
  <si>
    <t>Установка муфты концевой для кабеля  с применением термоусаживаемой перчатки напряжением: 1 кВ, сечением до 3х70 мм2
(без учета стоимости материалов)</t>
  </si>
  <si>
    <t>Установка муфты концевой для кабеля  с применением термоусаживаемой перчатки напряжением: 1 кВ, сечением до 3х185 мм2
(без учета стоимости  материалов)</t>
  </si>
  <si>
    <t>Установка муфты концевой для кабеля с  применением термоусаживаемой перчатки напряжением:10 кВ, сечением до 1х240 мм2
(без учета стоимости материалов)</t>
  </si>
  <si>
    <t>Прейскурант на дополнительные услуги</t>
  </si>
  <si>
    <t>к приказу ПАО "Россети Юг"</t>
  </si>
  <si>
    <t>приказом ПАО "Россети Юг"</t>
  </si>
  <si>
    <t>филиала ПАО "Россети Юг" - "Калмэнерго"</t>
  </si>
  <si>
    <t>2.3.77</t>
  </si>
  <si>
    <t>2.3.78</t>
  </si>
  <si>
    <t>Осмотр ЗТП-10/0,4кВ</t>
  </si>
  <si>
    <t>1 ЗТП</t>
  </si>
  <si>
    <t>Осмотр КТП (МТП)-10/0,4кВ</t>
  </si>
  <si>
    <t>Перебазировка автомобильного и специального транспорта до места производства работ и обратно</t>
  </si>
  <si>
    <t>1.5.1.2.1</t>
  </si>
  <si>
    <t>1 опора/
месяц</t>
  </si>
  <si>
    <t>1.5.1.2.2</t>
  </si>
  <si>
    <t>1.5.1.2.3</t>
  </si>
  <si>
    <t>ВЛ 35 кВ</t>
  </si>
  <si>
    <t>1.5.1.2.4</t>
  </si>
  <si>
    <t>1 ТУ</t>
  </si>
  <si>
    <t>8.4</t>
  </si>
  <si>
    <t>8.4.1</t>
  </si>
  <si>
    <t>8.4.1.1</t>
  </si>
  <si>
    <t>8.4.2</t>
  </si>
  <si>
    <t>8.4.2.2</t>
  </si>
  <si>
    <t>1.5.1.2.</t>
  </si>
  <si>
    <t>ВЛ 0,4 кВ</t>
  </si>
  <si>
    <t>ВЛ 6-20 кВ</t>
  </si>
  <si>
    <t>ВЛ 110 кВ</t>
  </si>
  <si>
    <t>1.5.1.3.</t>
  </si>
  <si>
    <t>1.5.1.3.1</t>
  </si>
  <si>
    <t>1.5.1.3.2</t>
  </si>
  <si>
    <t>2.3.79</t>
  </si>
  <si>
    <t>2.3.80</t>
  </si>
  <si>
    <t>1 реклоузер</t>
  </si>
  <si>
    <t xml:space="preserve"> Пусконаладка реклоузера ( пункта секционирования)</t>
  </si>
  <si>
    <t>Предоставление доступа сторонним лицам к ВЛ для размещения ВОЛС в случае использования ОКСН</t>
  </si>
  <si>
    <t>Предоставление доступа сторонним лицам к ВЛ для размещения ВОЛС в случае использования ОКГТ</t>
  </si>
  <si>
    <t>4.4.2</t>
  </si>
  <si>
    <t>КАМАЗ 5328LN (КАМАЗ с КМУ 3,14т)</t>
  </si>
  <si>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При оказании услуг указанных в  разделах </t>
    </r>
    <r>
      <rPr>
        <sz val="14"/>
        <rFont val="Times New Roman"/>
        <family val="1"/>
        <charset val="204"/>
      </rPr>
      <t>2.3; 2.4; 2.5; 2.6; 3.5; 3.6; 4.3; 4.4 до</t>
    </r>
    <r>
      <rPr>
        <sz val="14"/>
        <color theme="1"/>
        <rFont val="Times New Roman"/>
        <family val="1"/>
        <charset val="204"/>
      </rPr>
      <t>полнительно взимается плата за перебазировку автомобильного и специального транспорта  до места проведения работы и обратно (пункт 8.2.5 "Перебазировка автомобильного и специального транспорта до места производства работ и обратно").</t>
    </r>
  </si>
  <si>
    <r>
      <t>Строительно-монтажные работы, реконструкция и перевооружение электросетевых объектов потребителя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</si>
  <si>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t>Ремонтно-эксплуатационное обслуживание электросетевых объектов потребителя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</si>
  <si>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t>Ремонтно-эксплуатационное обслуживание сетей наружного освещения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</si>
  <si>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t>Испытание и диагностика электрооборудования, защитных средств и приборов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</si>
  <si>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t>Прочие услуги по техническому и ремонтно-эксплуатационному обслуживанию, диагностике и испытанию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</si>
  <si>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t>Организация учета электрической энергии (установка/замена, ремонт приборов учета, установка комплекса АИИС КУЭ и пр.)</t>
    </r>
    <r>
      <rPr>
        <vertAlign val="superscript"/>
        <sz val="12"/>
        <color indexed="8"/>
        <rFont val="Times New Roman"/>
        <family val="1"/>
        <charset val="204"/>
      </rPr>
      <t>1</t>
    </r>
  </si>
  <si>
    <t>Услуги по отключению-подключению потребителей,  по введению ограничения (восстановлению) потребления электроэнергии</t>
  </si>
  <si>
    <r>
      <t>Услуги по исполнение надзорных функций при проведении работ по перемещению объектов электроэнергетики</t>
    </r>
    <r>
      <rPr>
        <vertAlign val="superscript"/>
        <sz val="12"/>
        <color theme="1"/>
        <rFont val="Times New Roman"/>
        <family val="1"/>
        <charset val="204"/>
      </rPr>
      <t>5</t>
    </r>
  </si>
  <si>
    <r>
      <t>Проведения работ по переустройству/перемещению ВЛ 0,4-10 кВ</t>
    </r>
    <r>
      <rPr>
        <vertAlign val="superscript"/>
        <sz val="12"/>
        <color rgb="FF000000"/>
        <rFont val="Times New Roman"/>
        <family val="1"/>
        <charset val="204"/>
      </rPr>
      <t>6</t>
    </r>
  </si>
  <si>
    <r>
      <t>Проведения работ по переустройству/перемещению ВЛ 35-110 кВ</t>
    </r>
    <r>
      <rPr>
        <vertAlign val="superscript"/>
        <sz val="12"/>
        <color rgb="FF000000"/>
        <rFont val="Times New Roman"/>
        <family val="1"/>
        <charset val="204"/>
      </rPr>
      <t>6</t>
    </r>
  </si>
  <si>
    <t>Возобновленния подачи электроэнергии в трехфазных электроустановках до 1000 В Для юридических и приравненных к ним лиц</t>
  </si>
  <si>
    <t xml:space="preserve"> Возобновленния подачи электроэнергии в однофазных электроустановках до 1000 В Для юридических и приравненных к ним лиц</t>
  </si>
  <si>
    <t>Возобновленния подачи электроэнергии в однофазных электроустановках до 1000 В для потребителей бытового сектора</t>
  </si>
  <si>
    <t xml:space="preserve"> Возобновленния подачи электроэнергии в трехфазных электроустановках до 1000 В для потребителей бытового сектора</t>
  </si>
  <si>
    <r>
      <t xml:space="preserve">Услуги по предоставлению допуска сторонних организаций для производства работ в охранных зонах или на объектах электросетевого хозяйства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</si>
  <si>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Услуги по отключению / подключению юридических лиц - потребителей электрической энергии</t>
    </r>
    <r>
      <rPr>
        <vertAlign val="superscript"/>
        <sz val="12"/>
        <rFont val="Times New Roman"/>
        <family val="1"/>
        <charset val="204"/>
      </rPr>
      <t>1</t>
    </r>
  </si>
  <si>
    <t>4.3.2.3</t>
  </si>
  <si>
    <t>4.3.1.3</t>
  </si>
  <si>
    <t xml:space="preserve">Услуги по предоставлению допуска сторонних организаций для производства работ в охранной зоне  ВЛ-10/0,4кВ </t>
  </si>
  <si>
    <t xml:space="preserve">Услуги по предоставлению допуска сторонних организаций для производства работ в охранной зоне  ВЛ-35-110кВ </t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</si>
  <si>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При определении стоимости услуг с использованием данных расценок при изменении физического объема услуги изменяется пропорционально количеству только стоимость, зависящая от переменной части расценки. Например, Стоимость Услуг без учета НДС = Постоянная часть расценки + Переменная часть расценки * Физический объем услуги, руб.</t>
    </r>
  </si>
  <si>
    <t xml:space="preserve">                 -  изготовление  обмотки (без стоимости провода)</t>
  </si>
  <si>
    <t>8.5</t>
  </si>
  <si>
    <t>8.5.1</t>
  </si>
  <si>
    <t>8.5.1.1</t>
  </si>
  <si>
    <t>8.5.2</t>
  </si>
  <si>
    <t>8.5.2.1</t>
  </si>
  <si>
    <t>8.5.3</t>
  </si>
  <si>
    <t>8.5.3.1</t>
  </si>
  <si>
    <r>
      <t>Подготовка и выдача технических условий  и согласование проектной документации на пересечение, прохождение и сближение ВЛ(КЛ)-0,4-110кВ</t>
    </r>
    <r>
      <rPr>
        <vertAlign val="superscript"/>
        <sz val="12"/>
        <color rgb="FF000000"/>
        <rFont val="Times New Roman"/>
        <family val="1"/>
        <charset val="204"/>
      </rPr>
      <t>5</t>
    </r>
  </si>
  <si>
    <t>Подготовка и выдача технических условий на пересечение, прохождение и сближение ВЛ(КЛ)-0,4-110кВ</t>
  </si>
  <si>
    <r>
      <t>Подготовка и выдача технических условий на пересечение, прохождение и сближение ВЛ(КЛ)-0,4-110кВ</t>
    </r>
    <r>
      <rPr>
        <vertAlign val="superscript"/>
        <sz val="12"/>
        <color rgb="FF000000"/>
        <rFont val="Times New Roman"/>
        <family val="1"/>
        <charset val="204"/>
      </rPr>
      <t>6</t>
    </r>
  </si>
  <si>
    <t>Согласование проектной документации по пересечению, прохождению и сближению  ВЛ(КЛ)-0,4-110кВ</t>
  </si>
  <si>
    <r>
      <t xml:space="preserve"> Согласование проектной документации по пересечению, прохождению и сближению  ВЛ(КЛ)-0,4-110кВ</t>
    </r>
    <r>
      <rPr>
        <vertAlign val="superscript"/>
        <sz val="12"/>
        <color rgb="FF000000"/>
        <rFont val="Times New Roman"/>
        <family val="1"/>
        <charset val="204"/>
      </rPr>
      <t>6</t>
    </r>
  </si>
  <si>
    <r>
      <t xml:space="preserve">                 -  изготовление  обмотки </t>
    </r>
    <r>
      <rPr>
        <b/>
        <sz val="12"/>
        <rFont val="Times New Roman"/>
        <family val="1"/>
        <charset val="204"/>
      </rPr>
      <t>(без стоимости провода)</t>
    </r>
  </si>
  <si>
    <r>
      <t>Капитальный ремонт асинхронного электродвигателя  мощностью 1,1 кВт (с ремонтом всыпной обмотки статора)</t>
    </r>
    <r>
      <rPr>
        <b/>
        <sz val="12"/>
        <rFont val="Times New Roman"/>
        <family val="1"/>
        <charset val="204"/>
      </rPr>
      <t xml:space="preserve"> (без стоимости провода)</t>
    </r>
  </si>
  <si>
    <r>
      <t xml:space="preserve">Капитальный ремонт асинхронного электродвигателя  мощностью 3.0 кВт  (с ремонтом всыпной обмотки статора)  </t>
    </r>
    <r>
      <rPr>
        <b/>
        <sz val="12"/>
        <rFont val="Times New Roman"/>
        <family val="1"/>
        <charset val="204"/>
      </rPr>
      <t>(без стоимости провода)</t>
    </r>
  </si>
  <si>
    <r>
      <t xml:space="preserve">Капитальный ремонт асинхронного электродвигателя  мощностью 5.5 кВт (с ремонтом всыпной обмотки статора)  </t>
    </r>
    <r>
      <rPr>
        <b/>
        <sz val="12"/>
        <rFont val="Times New Roman"/>
        <family val="1"/>
        <charset val="204"/>
      </rPr>
      <t>(без стоимости провода)</t>
    </r>
  </si>
  <si>
    <r>
      <t>Капитальный ремонт асинхронного электродвигателя  мощностью 11 кВт (с ремонтом всыпной обмотки статора)</t>
    </r>
    <r>
      <rPr>
        <b/>
        <sz val="12"/>
        <rFont val="Times New Roman"/>
        <family val="1"/>
        <charset val="204"/>
      </rPr>
      <t xml:space="preserve"> (без стоимости провода) </t>
    </r>
  </si>
  <si>
    <r>
      <t xml:space="preserve">Капитальный ремонт асинхронного электродвигателя  мощностью 18.5 кВт (с ремонтом всыпной обмотки статора)  </t>
    </r>
    <r>
      <rPr>
        <b/>
        <sz val="12"/>
        <rFont val="Times New Roman"/>
        <family val="1"/>
        <charset val="204"/>
      </rPr>
      <t>(без стоимости провода)</t>
    </r>
  </si>
  <si>
    <r>
      <t>Обустройство внутриплощадочных сетей заявителя  изолированным проводом, выполненное 1-но фазным вводом от ВЛ-0.4кВ с голым проводом</t>
    </r>
    <r>
      <rPr>
        <b/>
        <sz val="12"/>
        <rFont val="Times New Roman"/>
        <family val="1"/>
        <charset val="204"/>
      </rPr>
      <t xml:space="preserve"> (без учета стоимости материалов)</t>
    </r>
  </si>
  <si>
    <r>
      <t>Обустройство внутриплощадочных сетей заявителя изолированным проводом, выполненное 3-х фазным вводом от ВЛ-0.4кВ с голым проводом</t>
    </r>
    <r>
      <rPr>
        <b/>
        <sz val="12"/>
        <rFont val="Times New Roman"/>
        <family val="1"/>
        <charset val="204"/>
      </rPr>
      <t xml:space="preserve"> (без учета стоимости материалов)</t>
    </r>
  </si>
  <si>
    <r>
      <t xml:space="preserve">Обустройство внутриплощадочных сетей заявителя изолированным проводом , выполненное 1-но фазным вводом от ВЛ-0.4кВ с изолированным  проводом </t>
    </r>
    <r>
      <rPr>
        <b/>
        <sz val="12"/>
        <rFont val="Times New Roman"/>
        <family val="1"/>
        <charset val="204"/>
      </rPr>
      <t>(без учета стоимости материалов)</t>
    </r>
  </si>
  <si>
    <r>
      <t xml:space="preserve">Обустройство внутриплощадочных сетей заявителя изолированным проводом, выполненное 3-х фазным вводом от ВЛ-0.4кВ с изолированным  проводом </t>
    </r>
    <r>
      <rPr>
        <b/>
        <sz val="12"/>
        <rFont val="Times New Roman"/>
        <family val="1"/>
        <charset val="204"/>
      </rPr>
      <t>(без учета стоимости материалов)</t>
    </r>
  </si>
  <si>
    <r>
      <t xml:space="preserve">Замена металлической траверсы: промежуточной опоры 10кВ </t>
    </r>
    <r>
      <rPr>
        <b/>
        <sz val="12"/>
        <color indexed="8"/>
        <rFont val="Times New Roman"/>
        <family val="1"/>
        <charset val="204"/>
      </rPr>
      <t>(без учета стоимости материалов)</t>
    </r>
  </si>
  <si>
    <r>
      <t>Устройство заземляющего спуска железобетонной одностоечной опоре</t>
    </r>
    <r>
      <rPr>
        <b/>
        <sz val="12"/>
        <color indexed="8"/>
        <rFont val="Times New Roman"/>
        <family val="1"/>
        <charset val="204"/>
      </rPr>
      <t xml:space="preserve"> (без учета стоимости материалов)</t>
    </r>
  </si>
  <si>
    <r>
      <t xml:space="preserve">Замена линейного разъединителя  ВЛ-10кВ </t>
    </r>
    <r>
      <rPr>
        <b/>
        <sz val="12"/>
        <color indexed="8"/>
        <rFont val="Times New Roman"/>
        <family val="1"/>
        <charset val="204"/>
      </rPr>
      <t>(без учета стоимости оборудования)</t>
    </r>
  </si>
  <si>
    <r>
      <t xml:space="preserve">Замена дефектного изолятора на опоре ВЛ-10кВ </t>
    </r>
    <r>
      <rPr>
        <b/>
        <sz val="12"/>
        <color indexed="8"/>
        <rFont val="Times New Roman"/>
        <family val="1"/>
        <charset val="204"/>
      </rPr>
      <t>(без учета стоимости материалов)</t>
    </r>
  </si>
  <si>
    <r>
      <t>Замена дефектного участка провода воздушной линии</t>
    </r>
    <r>
      <rPr>
        <b/>
        <sz val="12"/>
        <color indexed="8"/>
        <rFont val="Times New Roman"/>
        <family val="1"/>
        <charset val="204"/>
      </rPr>
      <t xml:space="preserve"> (без учета стоимости материалов)</t>
    </r>
  </si>
  <si>
    <r>
      <t xml:space="preserve">Замена провода ВЛ напряжением 0,38 кВ при отсутствии переходов:при количестве опор на 1 км не более 22  </t>
    </r>
    <r>
      <rPr>
        <b/>
        <sz val="12"/>
        <color indexed="8"/>
        <rFont val="Times New Roman"/>
        <family val="1"/>
        <charset val="204"/>
      </rPr>
      <t>(без учета стоимости провода)</t>
    </r>
  </si>
  <si>
    <r>
      <t xml:space="preserve">Замена наружного ввода:в два провода без подставной опоры </t>
    </r>
    <r>
      <rPr>
        <b/>
        <sz val="12"/>
        <color indexed="8"/>
        <rFont val="Times New Roman"/>
        <family val="1"/>
        <charset val="204"/>
      </rPr>
      <t>(без учета стоимости провода)</t>
    </r>
  </si>
  <si>
    <r>
      <t xml:space="preserve">Замена приставки на железобетонную напряжением: 1-20 кВ </t>
    </r>
    <r>
      <rPr>
        <b/>
        <sz val="12"/>
        <color indexed="8"/>
        <rFont val="Times New Roman"/>
        <family val="1"/>
        <charset val="204"/>
      </rPr>
      <t>(без учета стоимости материалов)</t>
    </r>
  </si>
  <si>
    <r>
      <t xml:space="preserve">Замена железобетонной промежуточной опоры напряжением: 0,4 кВ   </t>
    </r>
    <r>
      <rPr>
        <b/>
        <sz val="12"/>
        <color indexed="8"/>
        <rFont val="Times New Roman"/>
        <family val="1"/>
        <charset val="204"/>
      </rPr>
      <t>(без учета стоимости материалов)</t>
    </r>
  </si>
  <si>
    <r>
      <t xml:space="preserve">Замена железобетонной промежуточной опоры напряжением: 1-20 кВ </t>
    </r>
    <r>
      <rPr>
        <b/>
        <sz val="12"/>
        <color indexed="8"/>
        <rFont val="Times New Roman"/>
        <family val="1"/>
        <charset val="204"/>
      </rPr>
      <t xml:space="preserve">  (без учета стоимости материалов)</t>
    </r>
  </si>
  <si>
    <r>
      <t xml:space="preserve">Замена анкерной железобетонной опоры напряжением: 0,4 кВ  </t>
    </r>
    <r>
      <rPr>
        <b/>
        <sz val="12"/>
        <color indexed="8"/>
        <rFont val="Times New Roman"/>
        <family val="1"/>
        <charset val="204"/>
      </rPr>
      <t xml:space="preserve"> (без учета стоимости материалов)</t>
    </r>
  </si>
  <si>
    <r>
      <t xml:space="preserve">Замена анкерной железобетонной опоры напряжением: 1-20 кВ   </t>
    </r>
    <r>
      <rPr>
        <b/>
        <sz val="12"/>
        <color indexed="8"/>
        <rFont val="Times New Roman"/>
        <family val="1"/>
        <charset val="204"/>
      </rPr>
      <t>(без учета стоимости материалов)</t>
    </r>
  </si>
  <si>
    <r>
      <t xml:space="preserve">Замена магнитного пускателя: ПМЕ-100 </t>
    </r>
    <r>
      <rPr>
        <b/>
        <sz val="12"/>
        <color indexed="8"/>
        <rFont val="Times New Roman"/>
        <family val="1"/>
        <charset val="204"/>
      </rPr>
      <t xml:space="preserve">(без учета стоимости оборудования) </t>
    </r>
  </si>
  <si>
    <r>
      <t>Замена автоматического выключателя: АВМ-20</t>
    </r>
    <r>
      <rPr>
        <b/>
        <sz val="12"/>
        <color indexed="8"/>
        <rFont val="Times New Roman"/>
        <family val="1"/>
        <charset val="204"/>
      </rPr>
      <t xml:space="preserve"> (без учета стоимости оборудования)  </t>
    </r>
  </si>
  <si>
    <r>
      <t xml:space="preserve">Устранение обрывов проводов ответвлений от действующих линий к вводам в здания </t>
    </r>
    <r>
      <rPr>
        <b/>
        <sz val="12"/>
        <color indexed="8"/>
        <rFont val="Times New Roman"/>
        <family val="1"/>
        <charset val="204"/>
      </rPr>
      <t xml:space="preserve">(без учета стоимости провода) </t>
    </r>
  </si>
  <si>
    <r>
      <t xml:space="preserve">Выправка промежуточной опоры при отклонении от вертикальной оси поперек линии, опора напряжением 0,38 кВ </t>
    </r>
    <r>
      <rPr>
        <b/>
        <sz val="12"/>
        <color indexed="8"/>
        <rFont val="Times New Roman"/>
        <family val="1"/>
        <charset val="204"/>
      </rPr>
      <t xml:space="preserve">(без учета стоимости провода) </t>
    </r>
  </si>
  <si>
    <r>
      <t>Выправка промежуточной опоры при отклонении от вертикальной оси вдоль линии, опора напряжением 10 кВ</t>
    </r>
    <r>
      <rPr>
        <b/>
        <sz val="12"/>
        <color indexed="8"/>
        <rFont val="Times New Roman"/>
        <family val="1"/>
        <charset val="204"/>
      </rPr>
      <t xml:space="preserve"> (без учета стоимости провода) </t>
    </r>
  </si>
  <si>
    <r>
      <t>Замена рубильника</t>
    </r>
    <r>
      <rPr>
        <b/>
        <sz val="12"/>
        <color indexed="8"/>
        <rFont val="Times New Roman"/>
        <family val="1"/>
        <charset val="204"/>
      </rPr>
      <t xml:space="preserve"> (без учета стоимости рубильника)</t>
    </r>
  </si>
  <si>
    <r>
      <t xml:space="preserve">Замена изолятора опорного 10кВ </t>
    </r>
    <r>
      <rPr>
        <b/>
        <sz val="12"/>
        <color indexed="8"/>
        <rFont val="Times New Roman"/>
        <family val="1"/>
        <charset val="204"/>
      </rPr>
      <t>( без учета стоимости оборудования)</t>
    </r>
  </si>
  <si>
    <r>
      <t>Замена оборудования: Предохранители ПН-2, ПР-2</t>
    </r>
    <r>
      <rPr>
        <b/>
        <sz val="12"/>
        <color indexed="8"/>
        <rFont val="Times New Roman"/>
        <family val="1"/>
        <charset val="204"/>
      </rPr>
      <t xml:space="preserve"> (без учета стоимости предохранителя)</t>
    </r>
  </si>
  <si>
    <r>
      <t xml:space="preserve">Установка на опору кабеля с концевой муфтой. Сечение жил кабеля до 120 мм </t>
    </r>
    <r>
      <rPr>
        <b/>
        <sz val="12"/>
        <color indexed="8"/>
        <rFont val="Times New Roman"/>
        <family val="1"/>
        <charset val="204"/>
      </rPr>
      <t>(без учета стоимости  материалов)</t>
    </r>
  </si>
  <si>
    <r>
      <t xml:space="preserve"> Установка соединительной муфты напряжением: до 1 кВ, сечением до 120  мм2</t>
    </r>
    <r>
      <rPr>
        <b/>
        <sz val="12"/>
        <color indexed="8"/>
        <rFont val="Times New Roman"/>
        <family val="1"/>
        <charset val="204"/>
      </rPr>
      <t xml:space="preserve"> (без учета стоимости материалов)</t>
    </r>
  </si>
  <si>
    <r>
      <t xml:space="preserve"> Установка соединительной муфты напряжением: до 10 кВ, сечением до 120  мм2 </t>
    </r>
    <r>
      <rPr>
        <b/>
        <sz val="12"/>
        <color indexed="8"/>
        <rFont val="Times New Roman"/>
        <family val="1"/>
        <charset val="204"/>
      </rPr>
      <t>(без учета стоимости  материалов)</t>
    </r>
  </si>
  <si>
    <r>
      <t xml:space="preserve">Замена  КТП-10/0,4кВ </t>
    </r>
    <r>
      <rPr>
        <b/>
        <sz val="12"/>
        <color indexed="8"/>
        <rFont val="Times New Roman"/>
        <family val="1"/>
        <charset val="204"/>
      </rPr>
      <t xml:space="preserve">(без учета стоимости материалов)  </t>
    </r>
  </si>
  <si>
    <r>
      <t xml:space="preserve">Замена предохранителя 10кВ </t>
    </r>
    <r>
      <rPr>
        <b/>
        <sz val="12"/>
        <color indexed="8"/>
        <rFont val="Times New Roman"/>
        <family val="1"/>
        <charset val="204"/>
      </rPr>
      <t xml:space="preserve"> (без учета стоимости  предохранителя)  </t>
    </r>
  </si>
  <si>
    <r>
      <t>Замена кабельного низковольтного ввода от силового трансформатора до вводного автомата (рубильника) на КТП, МТП, ЗТП</t>
    </r>
    <r>
      <rPr>
        <b/>
        <sz val="12"/>
        <color indexed="8"/>
        <rFont val="Times New Roman"/>
        <family val="1"/>
        <charset val="204"/>
      </rPr>
      <t xml:space="preserve"> (без учета стоимости оборудования)</t>
    </r>
  </si>
  <si>
    <r>
      <t xml:space="preserve">Замена  разрядника 10кВ </t>
    </r>
    <r>
      <rPr>
        <b/>
        <sz val="12"/>
        <color indexed="8"/>
        <rFont val="Times New Roman"/>
        <family val="1"/>
        <charset val="204"/>
      </rPr>
      <t xml:space="preserve"> (без учета стоимости оборудования)  </t>
    </r>
  </si>
  <si>
    <r>
      <t xml:space="preserve">Замена проходного изолятора 10кВ </t>
    </r>
    <r>
      <rPr>
        <b/>
        <sz val="12"/>
        <color indexed="8"/>
        <rFont val="Times New Roman"/>
        <family val="1"/>
        <charset val="204"/>
      </rPr>
      <t xml:space="preserve">(без учета стоимости оборудования)  </t>
    </r>
  </si>
  <si>
    <r>
      <t xml:space="preserve">Установка реклоузера (пункта секционирования) на стойках ВЛ 6-10 кВ с помощью спецмеханизмов </t>
    </r>
    <r>
      <rPr>
        <b/>
        <sz val="12"/>
        <color indexed="8"/>
        <rFont val="Times New Roman"/>
        <family val="1"/>
        <charset val="204"/>
      </rPr>
      <t>(без учета стоимости оборудования)</t>
    </r>
  </si>
  <si>
    <r>
      <t xml:space="preserve">Замена светильника наружного освещения  </t>
    </r>
    <r>
      <rPr>
        <b/>
        <sz val="12"/>
        <color indexed="8"/>
        <rFont val="Times New Roman"/>
        <family val="1"/>
        <charset val="204"/>
      </rPr>
      <t>(без учета стоимости материалов)</t>
    </r>
  </si>
  <si>
    <r>
      <t xml:space="preserve">Замена лампы светильника наружного освещения  </t>
    </r>
    <r>
      <rPr>
        <b/>
        <sz val="12"/>
        <color indexed="8"/>
        <rFont val="Times New Roman"/>
        <family val="1"/>
        <charset val="204"/>
      </rPr>
      <t>(без учета стоимости материалов)</t>
    </r>
  </si>
  <si>
    <r>
      <t xml:space="preserve">Замена фотореле </t>
    </r>
    <r>
      <rPr>
        <b/>
        <sz val="12"/>
        <color indexed="8"/>
        <rFont val="Times New Roman"/>
        <family val="1"/>
        <charset val="204"/>
      </rPr>
      <t>(без учета стоимости материалов)</t>
    </r>
  </si>
  <si>
    <r>
      <t>Фазировка электрической линии или трансформатора с сетью напряжением выше 1 кВ</t>
    </r>
    <r>
      <rPr>
        <b/>
        <sz val="12"/>
        <color indexed="8"/>
        <rFont val="Times New Roman"/>
        <family val="1"/>
        <charset val="204"/>
      </rPr>
      <t xml:space="preserve"> (без учета стоимости оборудования)</t>
    </r>
  </si>
  <si>
    <r>
      <t xml:space="preserve">Монтаж однофазного вводного отключающего устройства до 100 А </t>
    </r>
    <r>
      <rPr>
        <b/>
        <sz val="12"/>
        <color indexed="8"/>
        <rFont val="Times New Roman"/>
        <family val="1"/>
        <charset val="204"/>
      </rPr>
      <t>(без стоимости устройств)</t>
    </r>
  </si>
  <si>
    <r>
      <t xml:space="preserve">Монтаж трёхфазного вводного отключающего устройства до 100 А </t>
    </r>
    <r>
      <rPr>
        <b/>
        <sz val="12"/>
        <color indexed="8"/>
        <rFont val="Times New Roman"/>
        <family val="1"/>
        <charset val="204"/>
      </rPr>
      <t>(без стоимости устройств)</t>
    </r>
  </si>
  <si>
    <r>
      <rPr>
        <vertAlign val="superscript"/>
        <sz val="12"/>
        <color indexed="8"/>
        <rFont val="Times New Roman"/>
        <family val="1"/>
        <charset val="204"/>
      </rPr>
      <t>6</t>
    </r>
    <r>
      <rPr>
        <sz val="12"/>
        <color indexed="8"/>
        <rFont val="Times New Roman"/>
        <family val="1"/>
        <charset val="204"/>
      </rPr>
      <t>При оказании услуг указанных в  разделах 8.3; 8.4; 8.5  дополнительно взимается плата за перебазировку автомобильного и специального транспорта  до места проведения работы и обратно (пункт 8.2.5 "Перебазировка автомобильного и специального транспорта до места производства работ и обратно").</t>
    </r>
  </si>
  <si>
    <t>3.2.1</t>
  </si>
  <si>
    <t>3.2.2</t>
  </si>
  <si>
    <t>3.2.3</t>
  </si>
  <si>
    <t>от "_____" _______ 2023 г. № _____</t>
  </si>
  <si>
    <r>
      <t>Услуги по отключению / подключению потребителей, являющихся собственниками и пользователями помещений в многоквартирных домах и жилых домах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</si>
  <si>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>Размер компенсации ограничен условием, изложенным в пункте 121(1) Постановления Правительства РФ от 06.05.2011 № 354 "О предоставлении коммунальных услуг собственникам и пользователям помещений в многоквартирных домах и жилых домов".</t>
    </r>
  </si>
  <si>
    <r>
      <t>Услуга по предоставлению информации для разработки схемы выдачи мощности</t>
    </r>
    <r>
      <rPr>
        <vertAlign val="superscript"/>
        <sz val="12"/>
        <color indexed="8"/>
        <rFont val="Times New Roman"/>
        <family val="1"/>
        <charset val="204"/>
      </rPr>
      <t>4</t>
    </r>
  </si>
  <si>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Стоимость услуги является ориентировочной и подлежит уточнению при заключении договора с Заявителем, зависит от необходимого Заявителю объема информации и степени сложности запроса. </t>
    </r>
  </si>
  <si>
    <r>
      <rPr>
        <vertAlign val="superscript"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>Размер компенсации ограничен условием, изложенным в пункте 79 "Правил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утвержденных Постановлением Правительства РФ от 27 декабря 2004 г. N 861.</t>
    </r>
  </si>
  <si>
    <r>
      <t>Оказание услуг по восстановлению ранее выданных условий и выдача их дубликатов в отношении ранее присоединенных энергопринимающих устройств (без увеличения мощности)</t>
    </r>
    <r>
      <rPr>
        <vertAlign val="superscript"/>
        <sz val="12"/>
        <color theme="1"/>
        <rFont val="Times New Roman"/>
        <family val="1"/>
        <charset val="204"/>
      </rPr>
      <t>5</t>
    </r>
  </si>
  <si>
    <t>3.6.34</t>
  </si>
  <si>
    <t>3.6.34.1</t>
  </si>
  <si>
    <t>3.6.34.2</t>
  </si>
  <si>
    <t>3.6.34.3</t>
  </si>
  <si>
    <t>3.6.34.4</t>
  </si>
  <si>
    <t>3.6.34.5</t>
  </si>
  <si>
    <t>3.6.34.6</t>
  </si>
  <si>
    <t>3.6.34.7</t>
  </si>
  <si>
    <t>3.6.34.8</t>
  </si>
  <si>
    <t>Составление акта согласования аварийно - технологической брони</t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</si>
  <si>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услуга)</t>
    </r>
    <r>
      <rPr>
        <b/>
        <vertAlign val="superscript"/>
        <sz val="18"/>
        <color indexed="8"/>
        <rFont val="Times New Roman"/>
        <family val="1"/>
        <charset val="204"/>
      </rPr>
      <t>2</t>
    </r>
  </si>
  <si>
    <t>1 ответвление</t>
  </si>
  <si>
    <t>3.2.1.1</t>
  </si>
  <si>
    <t>3.2.2.1</t>
  </si>
  <si>
    <t>3.2.3.1</t>
  </si>
  <si>
    <t>3.2.3.2</t>
  </si>
  <si>
    <t>3.2.3.3</t>
  </si>
  <si>
    <t>1 заземлитель</t>
  </si>
  <si>
    <t>3.2.4.1</t>
  </si>
  <si>
    <t>3.2.4.2</t>
  </si>
  <si>
    <t>3.2.4.3</t>
  </si>
  <si>
    <t>3.2.5.1</t>
  </si>
  <si>
    <t>3.2.5.2</t>
  </si>
  <si>
    <t>3.2.5.3</t>
  </si>
  <si>
    <t>3.2.5.4</t>
  </si>
  <si>
    <t>3.2.6.1</t>
  </si>
  <si>
    <t>3.2.6.2</t>
  </si>
  <si>
    <t>3.2.6.3</t>
  </si>
  <si>
    <t>3.2.6.4</t>
  </si>
  <si>
    <t>3.2.7.1</t>
  </si>
  <si>
    <t>3.2.7.2</t>
  </si>
  <si>
    <t>3.2.7.3</t>
  </si>
  <si>
    <t>3.2.7.4</t>
  </si>
  <si>
    <t>3.2.7.5</t>
  </si>
  <si>
    <t>3.2.7.6</t>
  </si>
  <si>
    <t>3.2.8.1</t>
  </si>
  <si>
    <t>3.2.8.2</t>
  </si>
  <si>
    <t>3.2.8.3</t>
  </si>
  <si>
    <t>3.2.8.4</t>
  </si>
  <si>
    <t>3.2.8.5</t>
  </si>
  <si>
    <t>3.2.8.6</t>
  </si>
  <si>
    <t>2 автомата</t>
  </si>
  <si>
    <t>4 автомата</t>
  </si>
  <si>
    <t>1 автомат</t>
  </si>
  <si>
    <t>1 трубостойка</t>
  </si>
  <si>
    <t>3.2.9.1</t>
  </si>
  <si>
    <t>3.2.9.2</t>
  </si>
  <si>
    <t>3.2.9.3</t>
  </si>
  <si>
    <t>3.2.9.4</t>
  </si>
  <si>
    <t>3.2.9.5</t>
  </si>
  <si>
    <t>3.2.9.6</t>
  </si>
  <si>
    <t>3.2.9.7</t>
  </si>
  <si>
    <t>3.2.10.1</t>
  </si>
  <si>
    <t>3.2.10.2</t>
  </si>
  <si>
    <t>3.2.10.3</t>
  </si>
  <si>
    <t>3.2.10.4</t>
  </si>
  <si>
    <t>3.2.10.5</t>
  </si>
  <si>
    <t>3.2.10.6</t>
  </si>
  <si>
    <t>3.2.10.7</t>
  </si>
  <si>
    <t>Подведение СИП с использованием спец. техники, до фасада здания (для 1-фазного ввода)</t>
  </si>
  <si>
    <t>Подведение СИП с использованием спец. техники до фасада здания (для 3-фазного ввода)</t>
  </si>
  <si>
    <t>Подведение СИП с использованием спец. техники (для 1-фазного ввода)</t>
  </si>
  <si>
    <t>Установка автоматических выключателей (ввод)</t>
  </si>
  <si>
    <t>Монтаж щита 24 модуля (на  кирпичное основание)</t>
  </si>
  <si>
    <t>3.2.4</t>
  </si>
  <si>
    <t>Подведение СИП с использованием спец. техники (для 3-фазного ввода)</t>
  </si>
  <si>
    <t>Монтаж щита 24 модуля (на кирпичное основание)</t>
  </si>
  <si>
    <t>3.2.5</t>
  </si>
  <si>
    <t>Монтаж контура заземления</t>
  </si>
  <si>
    <t>3.2.6</t>
  </si>
  <si>
    <t>Подведение СИП с использованием спец. техники (для 3х-фазного ввода)</t>
  </si>
  <si>
    <t>3.2.7</t>
  </si>
  <si>
    <t xml:space="preserve">Монтаж щита 24 модуля (на кирпичное основание) </t>
  </si>
  <si>
    <t>Установка однополюсных автоматов в щитке</t>
  </si>
  <si>
    <t>3.2.8</t>
  </si>
  <si>
    <t>Установка автоматов в щитке</t>
  </si>
  <si>
    <t xml:space="preserve">Монтаж контура заземления </t>
  </si>
  <si>
    <t>3.2.9</t>
  </si>
  <si>
    <t>Заземление трубостойки</t>
  </si>
  <si>
    <t>Монтаж трубостойки L=4,4 м</t>
  </si>
  <si>
    <t>3.2.10</t>
  </si>
  <si>
    <t xml:space="preserve">Установка однополюсных автоматов в щитке </t>
  </si>
  <si>
    <t>Цена с 01.01.2024г., руб.</t>
  </si>
  <si>
    <t>Цена с 01.01.2024 г., руб.</t>
  </si>
  <si>
    <t>2.3.81</t>
  </si>
  <si>
    <t>2.3.82</t>
  </si>
  <si>
    <t>2.3.83</t>
  </si>
  <si>
    <t>2.3.84</t>
  </si>
  <si>
    <t>2.3.85</t>
  </si>
  <si>
    <t>2.3.86</t>
  </si>
  <si>
    <t>2.3.87</t>
  </si>
  <si>
    <r>
      <t>Предоставление информации пользователям инфраструктуры ПАО "Россети Юг"</t>
    </r>
    <r>
      <rPr>
        <vertAlign val="superscript"/>
        <sz val="12"/>
        <color indexed="8"/>
        <rFont val="Times New Roman"/>
        <family val="1"/>
        <charset val="204"/>
      </rPr>
      <t>5</t>
    </r>
  </si>
  <si>
    <r>
      <t>Строительство и эксплуатация ВОЛС на воздушных линиях электропередачи 0,4-10 кВ</t>
    </r>
    <r>
      <rPr>
        <vertAlign val="superscript"/>
        <sz val="12"/>
        <rFont val="Times New Roman"/>
        <family val="1"/>
        <charset val="204"/>
      </rPr>
      <t>6</t>
    </r>
  </si>
  <si>
    <t>Предоставление информации пользователям инфраструктуры ПАО "Россети Юг"</t>
  </si>
  <si>
    <t>Выполнение работ по осмотру, измерению, обследованию объектов электросетевого хозяйства ПАО "Россети Юг", в целях предоставления информации пользователям инфраструктуры ПАО "Россети Юг"</t>
  </si>
  <si>
    <t>Подготовка информации в соответствии с запросом пользователя инфраструктуры</t>
  </si>
  <si>
    <t>8.5.1.1.1</t>
  </si>
  <si>
    <t>8.5.1.1.2</t>
  </si>
  <si>
    <r>
      <t>Строительство и эксплуатация ВОЛС на воздушных линиях электропередачи 35-110 кВ</t>
    </r>
    <r>
      <rPr>
        <vertAlign val="superscript"/>
        <sz val="12"/>
        <rFont val="Times New Roman"/>
        <family val="1"/>
        <charset val="204"/>
      </rPr>
      <t>6</t>
    </r>
  </si>
  <si>
    <t>8.5.2.2.1</t>
  </si>
  <si>
    <t>8.5.2.2.2</t>
  </si>
  <si>
    <r>
      <t>Строительство и эксплуатация ВОЛС на воздушных линиях электропередачи 0,4 -110 кВ</t>
    </r>
    <r>
      <rPr>
        <vertAlign val="superscript"/>
        <sz val="12"/>
        <rFont val="Times New Roman"/>
        <family val="1"/>
        <charset val="204"/>
      </rPr>
      <t>6</t>
    </r>
  </si>
  <si>
    <t>8.5.3.2.1</t>
  </si>
  <si>
    <t>8.5.3.2.2</t>
  </si>
  <si>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Стоимость услуги не учитывает затраты на материалы (приобретаются за счет Заказчика (заявителя)) и их доставку к месту работы. При оказании услуги дополнительно взимается плата за перебазировку автомобильного и специального транспорта (в том числе доставку бригады) до места проведения работы и обратно по расценкам, приведенным в п.8.2 .</t>
    </r>
  </si>
  <si>
    <r>
      <t>ТП под ключ в однофазном исполнении без учета стоимости технологического присоединения (пакет "Минимальный")</t>
    </r>
    <r>
      <rPr>
        <b/>
        <vertAlign val="superscript"/>
        <sz val="12"/>
        <rFont val="Times New Roman"/>
        <family val="1"/>
        <charset val="204"/>
      </rPr>
      <t>2</t>
    </r>
  </si>
  <si>
    <r>
      <t>ТП под ключ в трехфазном исполнении без учета стоимости технологического присоединения (пакет "Минимальный")</t>
    </r>
    <r>
      <rPr>
        <b/>
        <vertAlign val="superscript"/>
        <sz val="12"/>
        <rFont val="Times New Roman"/>
        <family val="1"/>
        <charset val="204"/>
      </rPr>
      <t>2</t>
    </r>
  </si>
  <si>
    <r>
      <t>ТП под ключ в однофазном исполнении без учета стоимости технологического присоединения (пакет "Базовый")</t>
    </r>
    <r>
      <rPr>
        <b/>
        <vertAlign val="superscript"/>
        <sz val="12"/>
        <rFont val="Times New Roman"/>
        <family val="1"/>
        <charset val="204"/>
      </rPr>
      <t>2</t>
    </r>
  </si>
  <si>
    <r>
      <t>ТП под ключ в трехфазном исполнении без учета стоимости технологического присоединения (пакет "Базовый")</t>
    </r>
    <r>
      <rPr>
        <b/>
        <vertAlign val="superscript"/>
        <sz val="12"/>
        <rFont val="Times New Roman"/>
        <family val="1"/>
        <charset val="204"/>
      </rPr>
      <t>2</t>
    </r>
  </si>
  <si>
    <r>
      <t>ТП под ключ в однофазном исполнении без учета стоимости технологического присоединения (пакет "Стандарт") 1 фазный ввод</t>
    </r>
    <r>
      <rPr>
        <b/>
        <vertAlign val="superscript"/>
        <sz val="12"/>
        <rFont val="Times New Roman"/>
        <family val="1"/>
        <charset val="204"/>
      </rPr>
      <t>2</t>
    </r>
  </si>
  <si>
    <r>
      <t>ТП под ключ в трехфазном исполнении без учета стоимости технологического присоединения (пакет "Стандарт")</t>
    </r>
    <r>
      <rPr>
        <b/>
        <vertAlign val="superscript"/>
        <sz val="12"/>
        <rFont val="Times New Roman"/>
        <family val="1"/>
        <charset val="204"/>
      </rPr>
      <t>2</t>
    </r>
  </si>
  <si>
    <r>
      <t>ТП под ключ в однофазном исполнении без учета стоимости технологического присоединения (пакет "Максимальный")</t>
    </r>
    <r>
      <rPr>
        <b/>
        <vertAlign val="superscript"/>
        <sz val="12"/>
        <rFont val="Times New Roman"/>
        <family val="1"/>
        <charset val="204"/>
      </rPr>
      <t>2</t>
    </r>
  </si>
  <si>
    <r>
      <t>ТП под ключ в трехфазном исполнении без учета стоимости технологического присоединения (пакет "Максимальный")</t>
    </r>
    <r>
      <rPr>
        <b/>
        <vertAlign val="superscript"/>
        <sz val="12"/>
        <rFont val="Times New Roman"/>
        <family val="1"/>
        <charset val="204"/>
      </rPr>
      <t>2</t>
    </r>
  </si>
  <si>
    <r>
      <t>ТП под ключ в однофазном исполнении без учета стоимости технологического присоединения (пакет "Электроточка")</t>
    </r>
    <r>
      <rPr>
        <b/>
        <vertAlign val="superscript"/>
        <sz val="12"/>
        <rFont val="Times New Roman"/>
        <family val="1"/>
        <charset val="204"/>
      </rPr>
      <t>2</t>
    </r>
  </si>
  <si>
    <r>
      <t>ТП под ключ в трехфазном исполнении без учета стоимости технологического присоединения (пакет "Электроточка")</t>
    </r>
    <r>
      <rPr>
        <b/>
        <vertAlign val="superscript"/>
        <sz val="12"/>
        <rFont val="Times New Roman"/>
        <family val="1"/>
        <charset val="204"/>
      </rPr>
      <t>2</t>
    </r>
  </si>
  <si>
    <t>Замена неизолированного провода на СИП с применением АГП на ВЛ-0,4 кВ при отсутствии переходов при количестве опор на 1 км не более 22 (без учета стоимости материалов)</t>
  </si>
  <si>
    <t>Замена провода ВЛ-1-20 кВ при отсутствии переходов при количестве опор на 1 км не более 10 (без учета стоимости материалов)</t>
  </si>
  <si>
    <t>Монтаж неизолированного провода ВЛ-0,38 кВ с помощью механизмов при 20 опорах на км. (без учета стоимости материалов)</t>
  </si>
  <si>
    <t>Монтаж неизолированного провода ВЛ-6-10 кВ с помощью механизмов при 10 опорах на км. (без учета стоимости материалов)</t>
  </si>
  <si>
    <t>Монтаж провода СИП с применением АГП на ВЛ-0,4 кВ при отсутствии переходов при количестве опор на 1 км не более 22 (без учета стоимости материалов)</t>
  </si>
  <si>
    <t>Установка линейного разъединителя на железобетонной опоре ВЛ-10 кВ (без учета стоимости материалов)</t>
  </si>
  <si>
    <t>Установка железобетонной промежуточной опоры на ВЛ-0,4-20 кВ (без учета стоимости материалов)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</si>
</sst>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vertAlign val="superscript"/>
      <sz val="18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7" fillId="0" borderId="0"/>
    <xf numFmtId="0" fontId="14" fillId="0" borderId="0"/>
    <xf numFmtId="164" fontId="7" fillId="0" borderId="0" applyFont="0" applyFill="0" applyBorder="0" applyAlignment="0" applyProtection="0"/>
  </cellStyleXfs>
  <cellXfs count="219">
    <xf numFmtId="0" fontId="0" fillId="0" borderId="0" xfId="0"/>
    <xf numFmtId="0" fontId="8" fillId="2" borderId="1" xfId="5" applyFont="1" applyFill="1" applyBorder="1" applyAlignment="1">
      <alignment horizontal="left" vertical="top" wrapText="1"/>
    </xf>
    <xf numFmtId="0" fontId="8" fillId="2" borderId="4" xfId="5" applyFont="1" applyFill="1" applyBorder="1" applyAlignment="1">
      <alignment horizontal="left" vertical="top" wrapText="1"/>
    </xf>
    <xf numFmtId="2" fontId="8" fillId="2" borderId="1" xfId="5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4" xfId="5" applyFont="1" applyFill="1" applyBorder="1" applyAlignment="1">
      <alignment horizontal="left" vertical="top" wrapText="1"/>
    </xf>
    <xf numFmtId="0" fontId="8" fillId="2" borderId="1" xfId="4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16" fillId="3" borderId="0" xfId="0" applyFont="1" applyFill="1" applyBorder="1" applyAlignment="1">
      <alignment vertical="top"/>
    </xf>
    <xf numFmtId="0" fontId="12" fillId="3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center" vertical="top"/>
    </xf>
    <xf numFmtId="9" fontId="17" fillId="3" borderId="0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49" fontId="12" fillId="3" borderId="1" xfId="0" applyNumberFormat="1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0" fontId="13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 readingOrder="1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2" fillId="2" borderId="0" xfId="0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49" fontId="9" fillId="2" borderId="12" xfId="0" applyNumberFormat="1" applyFont="1" applyFill="1" applyBorder="1" applyAlignment="1">
      <alignment horizontal="center" vertical="top"/>
    </xf>
    <xf numFmtId="0" fontId="10" fillId="2" borderId="3" xfId="1" applyFont="1" applyFill="1" applyBorder="1" applyAlignment="1" applyProtection="1">
      <alignment horizontal="left" vertical="top" wrapText="1"/>
    </xf>
    <xf numFmtId="0" fontId="8" fillId="0" borderId="0" xfId="0" applyFont="1" applyAlignment="1">
      <alignment vertical="top"/>
    </xf>
    <xf numFmtId="0" fontId="10" fillId="2" borderId="1" xfId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18" fillId="0" borderId="5" xfId="0" applyNumberFormat="1" applyFont="1" applyFill="1" applyBorder="1" applyAlignment="1">
      <alignment horizontal="right" vertical="top"/>
    </xf>
    <xf numFmtId="0" fontId="11" fillId="2" borderId="3" xfId="1" applyFont="1" applyFill="1" applyBorder="1" applyAlignment="1" applyProtection="1">
      <alignment horizontal="left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left" vertical="top" wrapText="1"/>
    </xf>
    <xf numFmtId="2" fontId="6" fillId="2" borderId="1" xfId="3" applyNumberFormat="1" applyFont="1" applyFill="1" applyBorder="1" applyAlignment="1">
      <alignment horizontal="left" vertical="top"/>
    </xf>
    <xf numFmtId="2" fontId="6" fillId="2" borderId="1" xfId="3" applyNumberFormat="1" applyFont="1" applyFill="1" applyBorder="1" applyAlignment="1">
      <alignment horizontal="center" vertical="top"/>
    </xf>
    <xf numFmtId="0" fontId="6" fillId="2" borderId="1" xfId="4" applyFont="1" applyFill="1" applyBorder="1" applyAlignment="1">
      <alignment horizontal="left" vertical="top" wrapText="1"/>
    </xf>
    <xf numFmtId="2" fontId="6" fillId="2" borderId="3" xfId="3" applyNumberFormat="1" applyFont="1" applyFill="1" applyBorder="1" applyAlignment="1">
      <alignment horizontal="right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left" vertical="top" wrapText="1"/>
    </xf>
    <xf numFmtId="0" fontId="6" fillId="2" borderId="1" xfId="1" applyFont="1" applyFill="1" applyBorder="1" applyAlignment="1" applyProtection="1">
      <alignment horizontal="center" vertical="top" wrapText="1"/>
    </xf>
    <xf numFmtId="0" fontId="10" fillId="0" borderId="3" xfId="1" applyFont="1" applyFill="1" applyBorder="1" applyAlignment="1" applyProtection="1">
      <alignment horizontal="left" vertical="top" wrapText="1"/>
    </xf>
    <xf numFmtId="0" fontId="10" fillId="0" borderId="3" xfId="1" applyFont="1" applyFill="1" applyBorder="1" applyAlignment="1" applyProtection="1">
      <alignment horizontal="center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10" fillId="2" borderId="7" xfId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 vertical="top"/>
    </xf>
    <xf numFmtId="2" fontId="6" fillId="0" borderId="13" xfId="0" applyNumberFormat="1" applyFont="1" applyFill="1" applyBorder="1" applyAlignment="1">
      <alignment horizontal="right" vertical="top"/>
    </xf>
    <xf numFmtId="0" fontId="8" fillId="2" borderId="1" xfId="1" applyFont="1" applyFill="1" applyBorder="1" applyAlignment="1" applyProtection="1">
      <alignment horizontal="left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8" fillId="2" borderId="1" xfId="5" applyFont="1" applyFill="1" applyBorder="1" applyAlignment="1">
      <alignment horizontal="center" vertical="top"/>
    </xf>
    <xf numFmtId="0" fontId="8" fillId="2" borderId="1" xfId="4" applyFont="1" applyFill="1" applyBorder="1" applyAlignment="1">
      <alignment horizontal="center" vertical="top"/>
    </xf>
    <xf numFmtId="49" fontId="10" fillId="2" borderId="0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4" fontId="10" fillId="2" borderId="0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center" vertical="top"/>
    </xf>
    <xf numFmtId="0" fontId="18" fillId="2" borderId="0" xfId="0" applyFont="1" applyFill="1" applyAlignment="1">
      <alignment vertical="top"/>
    </xf>
    <xf numFmtId="49" fontId="6" fillId="2" borderId="16" xfId="0" applyNumberFormat="1" applyFont="1" applyFill="1" applyBorder="1" applyAlignment="1">
      <alignment horizontal="center" vertical="top" wrapText="1"/>
    </xf>
    <xf numFmtId="49" fontId="6" fillId="2" borderId="17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4" fontId="12" fillId="3" borderId="1" xfId="0" applyNumberFormat="1" applyFont="1" applyFill="1" applyBorder="1" applyAlignment="1">
      <alignment horizontal="justify" vertical="top" wrapText="1"/>
    </xf>
    <xf numFmtId="0" fontId="6" fillId="0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center" vertical="top" wrapText="1"/>
    </xf>
    <xf numFmtId="49" fontId="8" fillId="2" borderId="0" xfId="0" applyNumberFormat="1" applyFont="1" applyFill="1" applyAlignment="1">
      <alignment vertical="top"/>
    </xf>
    <xf numFmtId="0" fontId="12" fillId="3" borderId="0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6" fillId="2" borderId="1" xfId="3" applyNumberFormat="1" applyFont="1" applyFill="1" applyBorder="1" applyAlignment="1">
      <alignment horizontal="right" vertical="top" wrapText="1"/>
    </xf>
    <xf numFmtId="4" fontId="6" fillId="2" borderId="3" xfId="3" applyNumberFormat="1" applyFont="1" applyFill="1" applyBorder="1" applyAlignment="1">
      <alignment horizontal="right" vertical="top" wrapText="1"/>
    </xf>
    <xf numFmtId="4" fontId="6" fillId="2" borderId="1" xfId="3" applyNumberFormat="1" applyFont="1" applyFill="1" applyBorder="1" applyAlignment="1">
      <alignment horizontal="right" vertical="top"/>
    </xf>
    <xf numFmtId="4" fontId="6" fillId="2" borderId="13" xfId="3" applyNumberFormat="1" applyFont="1" applyFill="1" applyBorder="1" applyAlignment="1">
      <alignment horizontal="right" vertical="top"/>
    </xf>
    <xf numFmtId="4" fontId="6" fillId="0" borderId="1" xfId="3" applyNumberFormat="1" applyFont="1" applyFill="1" applyBorder="1" applyAlignment="1">
      <alignment horizontal="right" vertical="top"/>
    </xf>
    <xf numFmtId="0" fontId="8" fillId="4" borderId="0" xfId="0" applyFont="1" applyFill="1" applyAlignment="1">
      <alignment vertical="top"/>
    </xf>
    <xf numFmtId="4" fontId="6" fillId="0" borderId="3" xfId="3" applyNumberFormat="1" applyFont="1" applyFill="1" applyBorder="1" applyAlignment="1">
      <alignment horizontal="right" vertical="top" wrapText="1"/>
    </xf>
    <xf numFmtId="49" fontId="8" fillId="0" borderId="12" xfId="0" applyNumberFormat="1" applyFont="1" applyFill="1" applyBorder="1" applyAlignment="1">
      <alignment horizontal="center" vertical="top"/>
    </xf>
    <xf numFmtId="0" fontId="8" fillId="0" borderId="3" xfId="1" applyFont="1" applyFill="1" applyBorder="1" applyAlignment="1" applyProtection="1">
      <alignment horizontal="left" vertical="top" wrapText="1"/>
    </xf>
    <xf numFmtId="0" fontId="8" fillId="0" borderId="1" xfId="1" applyFont="1" applyFill="1" applyBorder="1" applyAlignment="1" applyProtection="1">
      <alignment horizontal="center" vertical="top" wrapText="1"/>
    </xf>
    <xf numFmtId="0" fontId="8" fillId="0" borderId="1" xfId="1" applyFont="1" applyFill="1" applyBorder="1" applyAlignment="1" applyProtection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top"/>
    </xf>
    <xf numFmtId="0" fontId="11" fillId="0" borderId="3" xfId="1" applyFont="1" applyFill="1" applyBorder="1" applyAlignment="1" applyProtection="1">
      <alignment horizontal="left" vertical="top" wrapText="1"/>
    </xf>
    <xf numFmtId="0" fontId="6" fillId="0" borderId="3" xfId="1" applyFont="1" applyFill="1" applyBorder="1" applyAlignment="1" applyProtection="1">
      <alignment horizontal="left" vertical="top" wrapText="1"/>
    </xf>
    <xf numFmtId="0" fontId="6" fillId="0" borderId="3" xfId="1" applyFont="1" applyFill="1" applyBorder="1" applyAlignment="1" applyProtection="1">
      <alignment horizontal="center" vertical="top" wrapText="1"/>
    </xf>
    <xf numFmtId="4" fontId="6" fillId="0" borderId="5" xfId="0" applyNumberFormat="1" applyFont="1" applyFill="1" applyBorder="1" applyAlignment="1">
      <alignment horizontal="right" vertical="top"/>
    </xf>
    <xf numFmtId="1" fontId="10" fillId="0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64" fontId="6" fillId="0" borderId="2" xfId="7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164" fontId="6" fillId="2" borderId="2" xfId="7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vertical="top"/>
    </xf>
    <xf numFmtId="0" fontId="10" fillId="2" borderId="3" xfId="1" applyFont="1" applyFill="1" applyBorder="1" applyAlignment="1" applyProtection="1">
      <alignment horizontal="center" vertical="top"/>
    </xf>
    <xf numFmtId="2" fontId="8" fillId="2" borderId="1" xfId="0" applyNumberFormat="1" applyFont="1" applyFill="1" applyBorder="1" applyAlignment="1">
      <alignment horizontal="center" vertical="top" wrapText="1"/>
    </xf>
    <xf numFmtId="0" fontId="21" fillId="0" borderId="1" xfId="4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top"/>
    </xf>
    <xf numFmtId="4" fontId="6" fillId="0" borderId="1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justify" vertical="top" wrapText="1"/>
    </xf>
    <xf numFmtId="0" fontId="8" fillId="2" borderId="4" xfId="5" applyFont="1" applyFill="1" applyBorder="1" applyAlignment="1">
      <alignment horizontal="center" vertical="top" wrapText="1"/>
    </xf>
    <xf numFmtId="0" fontId="8" fillId="2" borderId="5" xfId="5" applyFont="1" applyFill="1" applyBorder="1" applyAlignment="1">
      <alignment horizontal="center" vertical="top" wrapText="1"/>
    </xf>
    <xf numFmtId="0" fontId="8" fillId="2" borderId="14" xfId="5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8" fillId="2" borderId="0" xfId="0" applyNumberFormat="1" applyFont="1" applyFill="1" applyAlignment="1">
      <alignment vertical="top"/>
    </xf>
    <xf numFmtId="0" fontId="19" fillId="0" borderId="1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0" fillId="2" borderId="4" xfId="1" applyFont="1" applyFill="1" applyBorder="1" applyAlignment="1" applyProtection="1">
      <alignment horizontal="center" vertical="top" wrapText="1"/>
    </xf>
    <xf numFmtId="0" fontId="10" fillId="2" borderId="5" xfId="1" applyFont="1" applyFill="1" applyBorder="1" applyAlignment="1" applyProtection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 vertical="top" wrapText="1"/>
    </xf>
    <xf numFmtId="2" fontId="6" fillId="2" borderId="4" xfId="3" applyNumberFormat="1" applyFont="1" applyFill="1" applyBorder="1" applyAlignment="1">
      <alignment horizontal="center" vertical="top"/>
    </xf>
    <xf numFmtId="2" fontId="6" fillId="2" borderId="5" xfId="3" applyNumberFormat="1" applyFont="1" applyFill="1" applyBorder="1" applyAlignment="1">
      <alignment horizontal="center" vertical="top"/>
    </xf>
    <xf numFmtId="2" fontId="6" fillId="2" borderId="14" xfId="3" applyNumberFormat="1" applyFont="1" applyFill="1" applyBorder="1" applyAlignment="1">
      <alignment horizontal="center" vertical="top"/>
    </xf>
    <xf numFmtId="0" fontId="11" fillId="2" borderId="4" xfId="1" applyFont="1" applyFill="1" applyBorder="1" applyAlignment="1" applyProtection="1">
      <alignment horizontal="left" vertical="top" wrapText="1"/>
    </xf>
    <xf numFmtId="0" fontId="11" fillId="2" borderId="5" xfId="1" applyFont="1" applyFill="1" applyBorder="1" applyAlignment="1" applyProtection="1">
      <alignment horizontal="left" vertical="top" wrapText="1"/>
    </xf>
    <xf numFmtId="0" fontId="11" fillId="2" borderId="6" xfId="1" applyFont="1" applyFill="1" applyBorder="1" applyAlignment="1" applyProtection="1">
      <alignment horizontal="left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10" fillId="0" borderId="4" xfId="1" applyFont="1" applyFill="1" applyBorder="1" applyAlignment="1" applyProtection="1">
      <alignment horizontal="center" vertical="top" wrapText="1"/>
    </xf>
    <xf numFmtId="0" fontId="10" fillId="0" borderId="5" xfId="1" applyFont="1" applyFill="1" applyBorder="1" applyAlignment="1" applyProtection="1">
      <alignment horizontal="center" vertical="top" wrapText="1"/>
    </xf>
    <xf numFmtId="0" fontId="6" fillId="0" borderId="4" xfId="1" applyFont="1" applyFill="1" applyBorder="1" applyAlignment="1" applyProtection="1">
      <alignment horizontal="center" vertical="top" wrapText="1"/>
    </xf>
    <xf numFmtId="0" fontId="6" fillId="0" borderId="5" xfId="1" applyFont="1" applyFill="1" applyBorder="1" applyAlignment="1" applyProtection="1">
      <alignment horizontal="center" vertical="top" wrapText="1"/>
    </xf>
    <xf numFmtId="0" fontId="6" fillId="0" borderId="6" xfId="1" applyFont="1" applyFill="1" applyBorder="1" applyAlignment="1" applyProtection="1">
      <alignment horizontal="center" vertical="top" wrapText="1"/>
    </xf>
    <xf numFmtId="0" fontId="6" fillId="2" borderId="4" xfId="3" applyFont="1" applyFill="1" applyBorder="1" applyAlignment="1">
      <alignment horizontal="left" vertical="top" wrapText="1"/>
    </xf>
    <xf numFmtId="0" fontId="6" fillId="2" borderId="5" xfId="3" applyFont="1" applyFill="1" applyBorder="1" applyAlignment="1">
      <alignment horizontal="left" vertical="top" wrapText="1"/>
    </xf>
    <xf numFmtId="0" fontId="6" fillId="2" borderId="14" xfId="3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2" borderId="4" xfId="1" applyFont="1" applyFill="1" applyBorder="1" applyAlignment="1" applyProtection="1">
      <alignment horizontal="center" vertical="top" wrapText="1"/>
    </xf>
    <xf numFmtId="0" fontId="11" fillId="2" borderId="5" xfId="1" applyFont="1" applyFill="1" applyBorder="1" applyAlignment="1" applyProtection="1">
      <alignment horizontal="center" vertical="top" wrapText="1"/>
    </xf>
    <xf numFmtId="0" fontId="11" fillId="2" borderId="6" xfId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left" vertical="top" wrapText="1"/>
    </xf>
    <xf numFmtId="4" fontId="10" fillId="0" borderId="7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left" vertical="top" wrapText="1"/>
    </xf>
    <xf numFmtId="4" fontId="6" fillId="2" borderId="6" xfId="0" applyNumberFormat="1" applyFont="1" applyFill="1" applyBorder="1" applyAlignment="1">
      <alignment horizontal="left" vertical="top" wrapText="1"/>
    </xf>
    <xf numFmtId="4" fontId="12" fillId="3" borderId="4" xfId="0" applyNumberFormat="1" applyFont="1" applyFill="1" applyBorder="1" applyAlignment="1">
      <alignment horizontal="left" vertical="top" wrapText="1"/>
    </xf>
    <xf numFmtId="4" fontId="12" fillId="3" borderId="5" xfId="0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left" vertical="top" wrapText="1"/>
    </xf>
    <xf numFmtId="4" fontId="12" fillId="3" borderId="4" xfId="0" applyNumberFormat="1" applyFont="1" applyFill="1" applyBorder="1" applyAlignment="1">
      <alignment horizontal="left" wrapText="1"/>
    </xf>
    <xf numFmtId="4" fontId="12" fillId="3" borderId="5" xfId="0" applyNumberFormat="1" applyFont="1" applyFill="1" applyBorder="1" applyAlignment="1">
      <alignment horizontal="left" wrapText="1"/>
    </xf>
    <xf numFmtId="4" fontId="12" fillId="3" borderId="6" xfId="0" applyNumberFormat="1" applyFont="1" applyFill="1" applyBorder="1" applyAlignment="1">
      <alignment horizontal="left" wrapText="1"/>
    </xf>
    <xf numFmtId="0" fontId="8" fillId="2" borderId="4" xfId="1" applyFont="1" applyFill="1" applyBorder="1" applyAlignment="1" applyProtection="1">
      <alignment horizontal="left"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0" fontId="8" fillId="2" borderId="6" xfId="1" applyFont="1" applyFill="1" applyBorder="1" applyAlignment="1" applyProtection="1">
      <alignment horizontal="left" vertical="center" wrapText="1"/>
    </xf>
    <xf numFmtId="4" fontId="12" fillId="3" borderId="4" xfId="0" applyNumberFormat="1" applyFont="1" applyFill="1" applyBorder="1" applyAlignment="1">
      <alignment horizontal="center" vertical="top" wrapText="1"/>
    </xf>
    <xf numFmtId="4" fontId="12" fillId="3" borderId="5" xfId="0" applyNumberFormat="1" applyFont="1" applyFill="1" applyBorder="1" applyAlignment="1">
      <alignment horizontal="center" vertical="top" wrapText="1"/>
    </xf>
  </cellXfs>
  <cellStyles count="8">
    <cellStyle name="Гиперссылка" xfId="1" builtinId="8"/>
    <cellStyle name="Обычный" xfId="0" builtinId="0"/>
    <cellStyle name="Обычный 2" xfId="4"/>
    <cellStyle name="Обычный 2 2" xfId="6"/>
    <cellStyle name="Обычный 2 3" xfId="5"/>
    <cellStyle name="Обычный_Шаблон ТЕХКАРТЫ 2.08.07" xfId="2"/>
    <cellStyle name="Стиль 1" xfId="3"/>
    <cellStyle name="Финансовый" xfId="7" builtin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8"/>
  <sheetViews>
    <sheetView tabSelected="1" view="pageBreakPreview" topLeftCell="A8" zoomScale="90" zoomScaleNormal="100" zoomScaleSheetLayoutView="90" workbookViewId="0">
      <pane ySplit="8" topLeftCell="A328" activePane="bottomLeft" state="frozen"/>
      <selection activeCell="A8" sqref="A8"/>
      <selection pane="bottomLeft" activeCell="G8" sqref="G1:J1048576"/>
    </sheetView>
  </sheetViews>
  <sheetFormatPr defaultColWidth="9.140625" defaultRowHeight="15.75" customHeight="1" x14ac:dyDescent="0.25"/>
  <cols>
    <col min="1" max="1" width="12.5703125" style="23" customWidth="1"/>
    <col min="2" max="2" width="85.5703125" style="24" customWidth="1"/>
    <col min="3" max="3" width="21.42578125" style="24" customWidth="1"/>
    <col min="4" max="6" width="13.5703125" style="24" customWidth="1"/>
    <col min="7" max="16384" width="9.140625" style="26"/>
  </cols>
  <sheetData>
    <row r="1" spans="1:6" ht="15.75" hidden="1" customHeight="1" x14ac:dyDescent="0.25">
      <c r="C1" s="25"/>
      <c r="E1" s="87"/>
      <c r="F1" s="28" t="s">
        <v>543</v>
      </c>
    </row>
    <row r="2" spans="1:6" ht="15.75" hidden="1" customHeight="1" x14ac:dyDescent="0.25">
      <c r="C2" s="25"/>
      <c r="D2" s="7" t="s">
        <v>680</v>
      </c>
      <c r="F2" s="27"/>
    </row>
    <row r="3" spans="1:6" ht="15.75" hidden="1" customHeight="1" x14ac:dyDescent="0.25">
      <c r="C3" s="25"/>
      <c r="D3" s="7" t="s">
        <v>800</v>
      </c>
      <c r="F3" s="27"/>
    </row>
    <row r="4" spans="1:6" ht="15.75" hidden="1" customHeight="1" x14ac:dyDescent="0.25">
      <c r="C4" s="28"/>
      <c r="D4" s="10"/>
      <c r="F4" s="27"/>
    </row>
    <row r="5" spans="1:6" ht="15.75" hidden="1" customHeight="1" x14ac:dyDescent="0.25">
      <c r="C5" s="25"/>
      <c r="D5" s="7" t="s">
        <v>205</v>
      </c>
      <c r="F5" s="27"/>
    </row>
    <row r="6" spans="1:6" ht="15.75" hidden="1" customHeight="1" x14ac:dyDescent="0.25">
      <c r="C6" s="25"/>
      <c r="D6" s="7" t="s">
        <v>681</v>
      </c>
      <c r="F6" s="27"/>
    </row>
    <row r="7" spans="1:6" ht="15.75" hidden="1" customHeight="1" x14ac:dyDescent="0.25">
      <c r="C7" s="25"/>
      <c r="D7" s="7" t="s">
        <v>800</v>
      </c>
      <c r="F7" s="27"/>
    </row>
    <row r="9" spans="1:6" ht="24" customHeight="1" x14ac:dyDescent="0.25">
      <c r="A9" s="178" t="s">
        <v>679</v>
      </c>
      <c r="B9" s="178"/>
      <c r="C9" s="178"/>
      <c r="D9" s="178"/>
      <c r="E9" s="178"/>
      <c r="F9" s="178"/>
    </row>
    <row r="10" spans="1:6" ht="15.75" customHeight="1" x14ac:dyDescent="0.25">
      <c r="A10" s="178" t="s">
        <v>682</v>
      </c>
      <c r="B10" s="178"/>
      <c r="C10" s="178"/>
      <c r="D10" s="178"/>
      <c r="E10" s="178"/>
      <c r="F10" s="178"/>
    </row>
    <row r="11" spans="1:6" ht="15.75" customHeight="1" x14ac:dyDescent="0.25">
      <c r="A11" s="179"/>
      <c r="B11" s="179"/>
      <c r="C11" s="179"/>
      <c r="D11" s="179"/>
      <c r="E11" s="179"/>
      <c r="F11" s="179"/>
    </row>
    <row r="12" spans="1:6" ht="15.75" customHeight="1" thickBot="1" x14ac:dyDescent="0.3"/>
    <row r="13" spans="1:6" s="24" customFormat="1" ht="15.75" customHeight="1" x14ac:dyDescent="0.25">
      <c r="A13" s="180" t="s">
        <v>9</v>
      </c>
      <c r="B13" s="182" t="s">
        <v>268</v>
      </c>
      <c r="C13" s="184" t="s">
        <v>2</v>
      </c>
      <c r="D13" s="186" t="s">
        <v>890</v>
      </c>
      <c r="E13" s="186"/>
      <c r="F13" s="187"/>
    </row>
    <row r="14" spans="1:6" s="24" customFormat="1" ht="15.75" customHeight="1" x14ac:dyDescent="0.25">
      <c r="A14" s="181"/>
      <c r="B14" s="183"/>
      <c r="C14" s="185"/>
      <c r="D14" s="29" t="s">
        <v>0</v>
      </c>
      <c r="E14" s="29" t="s">
        <v>98</v>
      </c>
      <c r="F14" s="30" t="s">
        <v>1</v>
      </c>
    </row>
    <row r="15" spans="1:6" s="24" customFormat="1" ht="15.75" customHeight="1" x14ac:dyDescent="0.2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3">
        <v>6</v>
      </c>
    </row>
    <row r="16" spans="1:6" s="24" customFormat="1" ht="15.75" customHeight="1" x14ac:dyDescent="0.25">
      <c r="A16" s="31"/>
      <c r="B16" s="189" t="s">
        <v>269</v>
      </c>
      <c r="C16" s="190"/>
      <c r="D16" s="190"/>
      <c r="E16" s="190"/>
      <c r="F16" s="191"/>
    </row>
    <row r="17" spans="1:6" s="24" customFormat="1" ht="15.75" customHeight="1" x14ac:dyDescent="0.25">
      <c r="A17" s="34" t="s">
        <v>270</v>
      </c>
      <c r="B17" s="157" t="s">
        <v>271</v>
      </c>
      <c r="C17" s="158"/>
      <c r="D17" s="158"/>
      <c r="E17" s="158"/>
      <c r="F17" s="159"/>
    </row>
    <row r="18" spans="1:6" s="24" customFormat="1" ht="31.5" x14ac:dyDescent="0.25">
      <c r="A18" s="31" t="s">
        <v>200</v>
      </c>
      <c r="B18" s="35" t="s">
        <v>508</v>
      </c>
      <c r="C18" s="188" t="s">
        <v>544</v>
      </c>
      <c r="D18" s="188"/>
      <c r="E18" s="188"/>
      <c r="F18" s="188"/>
    </row>
    <row r="19" spans="1:6" s="24" customFormat="1" ht="31.9" customHeight="1" x14ac:dyDescent="0.25">
      <c r="A19" s="31" t="s">
        <v>201</v>
      </c>
      <c r="B19" s="36" t="s">
        <v>509</v>
      </c>
      <c r="C19" s="188" t="s">
        <v>544</v>
      </c>
      <c r="D19" s="188"/>
      <c r="E19" s="188"/>
      <c r="F19" s="188"/>
    </row>
    <row r="20" spans="1:6" s="24" customFormat="1" ht="31.9" customHeight="1" x14ac:dyDescent="0.25">
      <c r="A20" s="31" t="s">
        <v>11</v>
      </c>
      <c r="B20" s="37" t="s">
        <v>510</v>
      </c>
      <c r="C20" s="188" t="s">
        <v>544</v>
      </c>
      <c r="D20" s="188"/>
      <c r="E20" s="188"/>
      <c r="F20" s="188"/>
    </row>
    <row r="21" spans="1:6" s="24" customFormat="1" ht="31.9" customHeight="1" x14ac:dyDescent="0.25">
      <c r="A21" s="31" t="s">
        <v>12</v>
      </c>
      <c r="B21" s="35" t="s">
        <v>511</v>
      </c>
      <c r="C21" s="188" t="s">
        <v>544</v>
      </c>
      <c r="D21" s="188"/>
      <c r="E21" s="188"/>
      <c r="F21" s="188"/>
    </row>
    <row r="22" spans="1:6" s="24" customFormat="1" x14ac:dyDescent="0.25">
      <c r="A22" s="31" t="s">
        <v>13</v>
      </c>
      <c r="B22" s="35" t="s">
        <v>512</v>
      </c>
      <c r="C22" s="188"/>
      <c r="D22" s="188"/>
      <c r="E22" s="188"/>
      <c r="F22" s="188"/>
    </row>
    <row r="23" spans="1:6" s="24" customFormat="1" ht="31.5" x14ac:dyDescent="0.25">
      <c r="A23" s="31" t="s">
        <v>272</v>
      </c>
      <c r="B23" s="38" t="s">
        <v>514</v>
      </c>
      <c r="C23" s="188"/>
      <c r="D23" s="188"/>
      <c r="E23" s="188"/>
      <c r="F23" s="188"/>
    </row>
    <row r="24" spans="1:6" s="24" customFormat="1" ht="30.75" customHeight="1" x14ac:dyDescent="0.25">
      <c r="A24" s="31" t="s">
        <v>280</v>
      </c>
      <c r="B24" s="35" t="s">
        <v>513</v>
      </c>
      <c r="C24" s="174" t="s">
        <v>545</v>
      </c>
      <c r="D24" s="175"/>
      <c r="E24" s="175"/>
      <c r="F24" s="176"/>
    </row>
    <row r="25" spans="1:6" s="24" customFormat="1" ht="31.5" x14ac:dyDescent="0.25">
      <c r="A25" s="31" t="s">
        <v>701</v>
      </c>
      <c r="B25" s="124" t="s">
        <v>712</v>
      </c>
      <c r="C25" s="108"/>
      <c r="D25" s="109"/>
      <c r="E25" s="109"/>
      <c r="F25" s="110"/>
    </row>
    <row r="26" spans="1:6" s="24" customFormat="1" x14ac:dyDescent="0.25">
      <c r="A26" s="31" t="s">
        <v>689</v>
      </c>
      <c r="B26" s="125" t="s">
        <v>702</v>
      </c>
      <c r="C26" s="126" t="s">
        <v>690</v>
      </c>
      <c r="D26" s="127">
        <v>73.349999999999994</v>
      </c>
      <c r="E26" s="107">
        <f t="shared" ref="E26:E29" si="0">ROUND(D26*0.2,2)</f>
        <v>14.67</v>
      </c>
      <c r="F26" s="127">
        <f t="shared" ref="F26:F29" si="1">D26+E26</f>
        <v>88.02</v>
      </c>
    </row>
    <row r="27" spans="1:6" s="24" customFormat="1" x14ac:dyDescent="0.25">
      <c r="A27" s="31" t="s">
        <v>691</v>
      </c>
      <c r="B27" s="125" t="s">
        <v>703</v>
      </c>
      <c r="C27" s="126" t="s">
        <v>690</v>
      </c>
      <c r="D27" s="127">
        <v>91.03</v>
      </c>
      <c r="E27" s="107">
        <f t="shared" si="0"/>
        <v>18.21</v>
      </c>
      <c r="F27" s="127">
        <f t="shared" si="1"/>
        <v>109.24000000000001</v>
      </c>
    </row>
    <row r="28" spans="1:6" s="24" customFormat="1" x14ac:dyDescent="0.25">
      <c r="A28" s="31" t="s">
        <v>692</v>
      </c>
      <c r="B28" s="125" t="s">
        <v>693</v>
      </c>
      <c r="C28" s="126" t="s">
        <v>690</v>
      </c>
      <c r="D28" s="127">
        <v>132.25</v>
      </c>
      <c r="E28" s="107">
        <f t="shared" si="0"/>
        <v>26.45</v>
      </c>
      <c r="F28" s="127">
        <f t="shared" si="1"/>
        <v>158.69999999999999</v>
      </c>
    </row>
    <row r="29" spans="1:6" s="24" customFormat="1" x14ac:dyDescent="0.25">
      <c r="A29" s="31" t="s">
        <v>694</v>
      </c>
      <c r="B29" s="125" t="s">
        <v>704</v>
      </c>
      <c r="C29" s="126" t="s">
        <v>690</v>
      </c>
      <c r="D29" s="127">
        <v>199.06</v>
      </c>
      <c r="E29" s="107">
        <f t="shared" si="0"/>
        <v>39.81</v>
      </c>
      <c r="F29" s="127">
        <f t="shared" si="1"/>
        <v>238.87</v>
      </c>
    </row>
    <row r="30" spans="1:6" s="111" customFormat="1" ht="31.5" x14ac:dyDescent="0.25">
      <c r="A30" s="31" t="s">
        <v>705</v>
      </c>
      <c r="B30" s="124" t="s">
        <v>713</v>
      </c>
      <c r="C30" s="113"/>
      <c r="D30" s="114"/>
      <c r="E30" s="114"/>
      <c r="F30" s="115"/>
    </row>
    <row r="31" spans="1:6" s="111" customFormat="1" x14ac:dyDescent="0.25">
      <c r="A31" s="31" t="s">
        <v>706</v>
      </c>
      <c r="B31" s="125" t="s">
        <v>693</v>
      </c>
      <c r="C31" s="126" t="s">
        <v>690</v>
      </c>
      <c r="D31" s="127">
        <v>265.36</v>
      </c>
      <c r="E31" s="112">
        <f t="shared" ref="E31:E32" si="2">ROUND(D31*0.2,2)</f>
        <v>53.07</v>
      </c>
      <c r="F31" s="127">
        <f t="shared" ref="F31:F32" si="3">D31+E31</f>
        <v>318.43</v>
      </c>
    </row>
    <row r="32" spans="1:6" s="111" customFormat="1" x14ac:dyDescent="0.25">
      <c r="A32" s="31" t="s">
        <v>707</v>
      </c>
      <c r="B32" s="125" t="s">
        <v>704</v>
      </c>
      <c r="C32" s="126" t="s">
        <v>690</v>
      </c>
      <c r="D32" s="127">
        <v>398.72</v>
      </c>
      <c r="E32" s="112">
        <f t="shared" si="2"/>
        <v>79.739999999999995</v>
      </c>
      <c r="F32" s="127">
        <f t="shared" si="3"/>
        <v>478.46000000000004</v>
      </c>
    </row>
    <row r="33" spans="1:6" s="24" customFormat="1" ht="32.450000000000003" customHeight="1" x14ac:dyDescent="0.25">
      <c r="A33" s="31" t="s">
        <v>273</v>
      </c>
      <c r="B33" s="35" t="s">
        <v>275</v>
      </c>
      <c r="C33" s="188" t="s">
        <v>545</v>
      </c>
      <c r="D33" s="188"/>
      <c r="E33" s="188"/>
      <c r="F33" s="188"/>
    </row>
    <row r="34" spans="1:6" s="24" customFormat="1" ht="49.5" customHeight="1" x14ac:dyDescent="0.25">
      <c r="A34" s="31" t="s">
        <v>274</v>
      </c>
      <c r="B34" s="35" t="s">
        <v>515</v>
      </c>
      <c r="C34" s="188" t="s">
        <v>546</v>
      </c>
      <c r="D34" s="188"/>
      <c r="E34" s="188"/>
      <c r="F34" s="188"/>
    </row>
    <row r="35" spans="1:6" s="24" customFormat="1" ht="47.45" customHeight="1" x14ac:dyDescent="0.25">
      <c r="A35" s="31" t="s">
        <v>14</v>
      </c>
      <c r="B35" s="35" t="s">
        <v>516</v>
      </c>
      <c r="C35" s="188" t="s">
        <v>547</v>
      </c>
      <c r="D35" s="188"/>
      <c r="E35" s="188"/>
      <c r="F35" s="188"/>
    </row>
    <row r="36" spans="1:6" s="24" customFormat="1" ht="31.9" customHeight="1" x14ac:dyDescent="0.25">
      <c r="A36" s="31" t="s">
        <v>20</v>
      </c>
      <c r="B36" s="35" t="s">
        <v>517</v>
      </c>
      <c r="C36" s="188" t="s">
        <v>544</v>
      </c>
      <c r="D36" s="188"/>
      <c r="E36" s="188"/>
      <c r="F36" s="188"/>
    </row>
    <row r="37" spans="1:6" s="24" customFormat="1" x14ac:dyDescent="0.25">
      <c r="A37" s="34" t="s">
        <v>276</v>
      </c>
      <c r="B37" s="157" t="s">
        <v>277</v>
      </c>
      <c r="C37" s="158"/>
      <c r="D37" s="158"/>
      <c r="E37" s="158"/>
      <c r="F37" s="159"/>
    </row>
    <row r="38" spans="1:6" s="24" customFormat="1" ht="34.9" customHeight="1" x14ac:dyDescent="0.25">
      <c r="A38" s="31" t="s">
        <v>3</v>
      </c>
      <c r="B38" s="35" t="s">
        <v>518</v>
      </c>
      <c r="C38" s="147" t="s">
        <v>562</v>
      </c>
      <c r="D38" s="148"/>
      <c r="E38" s="148"/>
      <c r="F38" s="149"/>
    </row>
    <row r="39" spans="1:6" s="24" customFormat="1" ht="34.9" customHeight="1" x14ac:dyDescent="0.25">
      <c r="A39" s="31" t="s">
        <v>4</v>
      </c>
      <c r="B39" s="35" t="s">
        <v>519</v>
      </c>
      <c r="C39" s="147" t="s">
        <v>562</v>
      </c>
      <c r="D39" s="148"/>
      <c r="E39" s="148"/>
      <c r="F39" s="149"/>
    </row>
    <row r="40" spans="1:6" s="24" customFormat="1" ht="18.75" x14ac:dyDescent="0.25">
      <c r="A40" s="31" t="s">
        <v>5</v>
      </c>
      <c r="B40" s="35" t="s">
        <v>718</v>
      </c>
      <c r="C40" s="150"/>
      <c r="D40" s="151"/>
      <c r="E40" s="151"/>
      <c r="F40" s="151"/>
    </row>
    <row r="41" spans="1:6" s="24" customFormat="1" x14ac:dyDescent="0.25">
      <c r="A41" s="43" t="s">
        <v>349</v>
      </c>
      <c r="B41" s="44" t="s">
        <v>68</v>
      </c>
      <c r="C41" s="174"/>
      <c r="D41" s="175"/>
      <c r="E41" s="175"/>
      <c r="F41" s="177"/>
    </row>
    <row r="42" spans="1:6" s="24" customFormat="1" x14ac:dyDescent="0.25">
      <c r="A42" s="43"/>
      <c r="B42" s="45" t="s">
        <v>104</v>
      </c>
      <c r="C42" s="46" t="s">
        <v>82</v>
      </c>
      <c r="D42" s="90">
        <v>62543.600000000006</v>
      </c>
      <c r="E42" s="90">
        <f t="shared" ref="E42:E44" si="4">ROUND(D42*0.2,2)</f>
        <v>12508.72</v>
      </c>
      <c r="F42" s="90">
        <f t="shared" ref="F42:F44" si="5">D42+E42</f>
        <v>75052.320000000007</v>
      </c>
    </row>
    <row r="43" spans="1:6" s="24" customFormat="1" x14ac:dyDescent="0.25">
      <c r="A43" s="43"/>
      <c r="B43" s="44" t="s">
        <v>148</v>
      </c>
      <c r="C43" s="46" t="s">
        <v>82</v>
      </c>
      <c r="D43" s="90">
        <v>80518.44</v>
      </c>
      <c r="E43" s="90">
        <f t="shared" si="4"/>
        <v>16103.69</v>
      </c>
      <c r="F43" s="90">
        <f t="shared" si="5"/>
        <v>96622.13</v>
      </c>
    </row>
    <row r="44" spans="1:6" s="24" customFormat="1" x14ac:dyDescent="0.25">
      <c r="A44" s="43"/>
      <c r="B44" s="47" t="s">
        <v>751</v>
      </c>
      <c r="C44" s="46" t="s">
        <v>82</v>
      </c>
      <c r="D44" s="90">
        <v>4333.8899999999994</v>
      </c>
      <c r="E44" s="90">
        <f t="shared" si="4"/>
        <v>866.78</v>
      </c>
      <c r="F44" s="90">
        <f t="shared" si="5"/>
        <v>5200.6699999999992</v>
      </c>
    </row>
    <row r="45" spans="1:6" s="24" customFormat="1" x14ac:dyDescent="0.25">
      <c r="A45" s="43" t="s">
        <v>350</v>
      </c>
      <c r="B45" s="44" t="s">
        <v>69</v>
      </c>
      <c r="C45" s="174"/>
      <c r="D45" s="175"/>
      <c r="E45" s="175"/>
      <c r="F45" s="176"/>
    </row>
    <row r="46" spans="1:6" s="24" customFormat="1" x14ac:dyDescent="0.25">
      <c r="A46" s="43"/>
      <c r="B46" s="45" t="s">
        <v>104</v>
      </c>
      <c r="C46" s="46" t="s">
        <v>82</v>
      </c>
      <c r="D46" s="90">
        <v>62543.600000000006</v>
      </c>
      <c r="E46" s="90">
        <f t="shared" ref="E46:E48" si="6">ROUND(D46*0.2,2)</f>
        <v>12508.72</v>
      </c>
      <c r="F46" s="90">
        <f t="shared" ref="F46:F48" si="7">D46+E46</f>
        <v>75052.320000000007</v>
      </c>
    </row>
    <row r="47" spans="1:6" s="24" customFormat="1" x14ac:dyDescent="0.25">
      <c r="A47" s="43"/>
      <c r="B47" s="44" t="s">
        <v>148</v>
      </c>
      <c r="C47" s="46" t="s">
        <v>82</v>
      </c>
      <c r="D47" s="90">
        <v>80538.16</v>
      </c>
      <c r="E47" s="90">
        <f t="shared" si="6"/>
        <v>16107.63</v>
      </c>
      <c r="F47" s="90">
        <f t="shared" si="7"/>
        <v>96645.790000000008</v>
      </c>
    </row>
    <row r="48" spans="1:6" s="24" customFormat="1" x14ac:dyDescent="0.25">
      <c r="A48" s="43"/>
      <c r="B48" s="47" t="s">
        <v>751</v>
      </c>
      <c r="C48" s="46" t="s">
        <v>82</v>
      </c>
      <c r="D48" s="90">
        <v>3588.4900000000002</v>
      </c>
      <c r="E48" s="90">
        <f t="shared" si="6"/>
        <v>717.7</v>
      </c>
      <c r="F48" s="90">
        <f t="shared" si="7"/>
        <v>4306.1900000000005</v>
      </c>
    </row>
    <row r="49" spans="1:6" s="24" customFormat="1" x14ac:dyDescent="0.25">
      <c r="A49" s="43" t="s">
        <v>351</v>
      </c>
      <c r="B49" s="44" t="s">
        <v>70</v>
      </c>
      <c r="C49" s="174"/>
      <c r="D49" s="175"/>
      <c r="E49" s="175"/>
      <c r="F49" s="176"/>
    </row>
    <row r="50" spans="1:6" s="24" customFormat="1" x14ac:dyDescent="0.25">
      <c r="A50" s="43"/>
      <c r="B50" s="45" t="s">
        <v>104</v>
      </c>
      <c r="C50" s="46" t="s">
        <v>82</v>
      </c>
      <c r="D50" s="90">
        <v>62543.600000000006</v>
      </c>
      <c r="E50" s="90">
        <f t="shared" ref="E50:E52" si="8">ROUND(D50*0.2,2)</f>
        <v>12508.72</v>
      </c>
      <c r="F50" s="90">
        <f t="shared" ref="F50:F52" si="9">D50+E50</f>
        <v>75052.320000000007</v>
      </c>
    </row>
    <row r="51" spans="1:6" s="24" customFormat="1" x14ac:dyDescent="0.25">
      <c r="A51" s="43"/>
      <c r="B51" s="44" t="s">
        <v>148</v>
      </c>
      <c r="C51" s="46" t="s">
        <v>82</v>
      </c>
      <c r="D51" s="90">
        <v>80518.44</v>
      </c>
      <c r="E51" s="90">
        <f t="shared" si="8"/>
        <v>16103.69</v>
      </c>
      <c r="F51" s="90">
        <f t="shared" si="9"/>
        <v>96622.13</v>
      </c>
    </row>
    <row r="52" spans="1:6" s="24" customFormat="1" x14ac:dyDescent="0.25">
      <c r="A52" s="43"/>
      <c r="B52" s="128" t="s">
        <v>738</v>
      </c>
      <c r="C52" s="46" t="s">
        <v>82</v>
      </c>
      <c r="D52" s="90">
        <v>3402.82</v>
      </c>
      <c r="E52" s="90">
        <f t="shared" si="8"/>
        <v>680.56</v>
      </c>
      <c r="F52" s="90">
        <f t="shared" si="9"/>
        <v>4083.38</v>
      </c>
    </row>
    <row r="53" spans="1:6" s="24" customFormat="1" x14ac:dyDescent="0.25">
      <c r="A53" s="43" t="s">
        <v>352</v>
      </c>
      <c r="B53" s="44" t="s">
        <v>71</v>
      </c>
      <c r="C53" s="154"/>
      <c r="D53" s="155"/>
      <c r="E53" s="155"/>
      <c r="F53" s="156"/>
    </row>
    <row r="54" spans="1:6" s="24" customFormat="1" x14ac:dyDescent="0.25">
      <c r="A54" s="43"/>
      <c r="B54" s="45" t="s">
        <v>104</v>
      </c>
      <c r="C54" s="46" t="s">
        <v>82</v>
      </c>
      <c r="D54" s="90">
        <v>82623.759999999995</v>
      </c>
      <c r="E54" s="90">
        <f t="shared" ref="E54:E56" si="10">ROUND(D54*0.2,2)</f>
        <v>16524.75</v>
      </c>
      <c r="F54" s="90">
        <f t="shared" ref="F54:F56" si="11">D54+E54</f>
        <v>99148.51</v>
      </c>
    </row>
    <row r="55" spans="1:6" s="24" customFormat="1" x14ac:dyDescent="0.25">
      <c r="A55" s="43"/>
      <c r="B55" s="44" t="s">
        <v>148</v>
      </c>
      <c r="C55" s="46" t="s">
        <v>82</v>
      </c>
      <c r="D55" s="90">
        <v>111339.72</v>
      </c>
      <c r="E55" s="90">
        <f t="shared" si="10"/>
        <v>22267.94</v>
      </c>
      <c r="F55" s="90">
        <f t="shared" si="11"/>
        <v>133607.66</v>
      </c>
    </row>
    <row r="56" spans="1:6" s="24" customFormat="1" x14ac:dyDescent="0.25">
      <c r="A56" s="43"/>
      <c r="B56" s="47" t="s">
        <v>751</v>
      </c>
      <c r="C56" s="46" t="s">
        <v>82</v>
      </c>
      <c r="D56" s="90">
        <v>3908.65</v>
      </c>
      <c r="E56" s="90">
        <f t="shared" si="10"/>
        <v>781.73</v>
      </c>
      <c r="F56" s="90">
        <f t="shared" si="11"/>
        <v>4690.38</v>
      </c>
    </row>
    <row r="57" spans="1:6" s="24" customFormat="1" x14ac:dyDescent="0.25">
      <c r="A57" s="43" t="s">
        <v>353</v>
      </c>
      <c r="B57" s="44" t="s">
        <v>72</v>
      </c>
      <c r="C57" s="154"/>
      <c r="D57" s="155"/>
      <c r="E57" s="155"/>
      <c r="F57" s="156"/>
    </row>
    <row r="58" spans="1:6" s="24" customFormat="1" x14ac:dyDescent="0.25">
      <c r="A58" s="43"/>
      <c r="B58" s="45" t="s">
        <v>104</v>
      </c>
      <c r="C58" s="46" t="s">
        <v>82</v>
      </c>
      <c r="D58" s="90">
        <v>89319.21</v>
      </c>
      <c r="E58" s="90">
        <f t="shared" ref="E58:E60" si="12">ROUND(D58*0.2,2)</f>
        <v>17863.84</v>
      </c>
      <c r="F58" s="90">
        <f t="shared" ref="F58:F60" si="13">D58+E58</f>
        <v>107183.05</v>
      </c>
    </row>
    <row r="59" spans="1:6" s="24" customFormat="1" x14ac:dyDescent="0.25">
      <c r="A59" s="43"/>
      <c r="B59" s="44" t="s">
        <v>148</v>
      </c>
      <c r="C59" s="46" t="s">
        <v>82</v>
      </c>
      <c r="D59" s="90">
        <v>116029.98</v>
      </c>
      <c r="E59" s="90">
        <f t="shared" si="12"/>
        <v>23206</v>
      </c>
      <c r="F59" s="90">
        <f t="shared" si="13"/>
        <v>139235.97999999998</v>
      </c>
    </row>
    <row r="60" spans="1:6" s="24" customFormat="1" x14ac:dyDescent="0.25">
      <c r="A60" s="43"/>
      <c r="B60" s="47" t="s">
        <v>751</v>
      </c>
      <c r="C60" s="46" t="s">
        <v>82</v>
      </c>
      <c r="D60" s="90">
        <v>3515.94</v>
      </c>
      <c r="E60" s="90">
        <f t="shared" si="12"/>
        <v>703.19</v>
      </c>
      <c r="F60" s="90">
        <f t="shared" si="13"/>
        <v>4219.13</v>
      </c>
    </row>
    <row r="61" spans="1:6" s="24" customFormat="1" x14ac:dyDescent="0.25">
      <c r="A61" s="43" t="s">
        <v>354</v>
      </c>
      <c r="B61" s="44" t="s">
        <v>73</v>
      </c>
      <c r="C61" s="154"/>
      <c r="D61" s="155"/>
      <c r="E61" s="155"/>
      <c r="F61" s="156"/>
    </row>
    <row r="62" spans="1:6" s="24" customFormat="1" x14ac:dyDescent="0.25">
      <c r="A62" s="43"/>
      <c r="B62" s="45" t="s">
        <v>104</v>
      </c>
      <c r="C62" s="46" t="s">
        <v>82</v>
      </c>
      <c r="D62" s="90">
        <v>98979.48</v>
      </c>
      <c r="E62" s="90">
        <f t="shared" ref="E62:E64" si="14">ROUND(D62*0.2,2)</f>
        <v>19795.900000000001</v>
      </c>
      <c r="F62" s="90">
        <f t="shared" ref="F62:F64" si="15">D62+E62</f>
        <v>118775.38</v>
      </c>
    </row>
    <row r="63" spans="1:6" s="24" customFormat="1" x14ac:dyDescent="0.25">
      <c r="A63" s="43"/>
      <c r="B63" s="44" t="s">
        <v>148</v>
      </c>
      <c r="C63" s="46" t="s">
        <v>82</v>
      </c>
      <c r="D63" s="90">
        <v>131382.19</v>
      </c>
      <c r="E63" s="90">
        <f t="shared" si="14"/>
        <v>26276.44</v>
      </c>
      <c r="F63" s="90">
        <f t="shared" si="15"/>
        <v>157658.63</v>
      </c>
    </row>
    <row r="64" spans="1:6" s="24" customFormat="1" x14ac:dyDescent="0.25">
      <c r="A64" s="43"/>
      <c r="B64" s="47" t="s">
        <v>751</v>
      </c>
      <c r="C64" s="46" t="s">
        <v>82</v>
      </c>
      <c r="D64" s="90">
        <v>4408.6000000000004</v>
      </c>
      <c r="E64" s="90">
        <f t="shared" si="14"/>
        <v>881.72</v>
      </c>
      <c r="F64" s="90">
        <f t="shared" si="15"/>
        <v>5290.3200000000006</v>
      </c>
    </row>
    <row r="65" spans="1:6" s="24" customFormat="1" x14ac:dyDescent="0.25">
      <c r="A65" s="43" t="s">
        <v>355</v>
      </c>
      <c r="B65" s="44" t="s">
        <v>74</v>
      </c>
      <c r="C65" s="154"/>
      <c r="D65" s="155"/>
      <c r="E65" s="155"/>
      <c r="F65" s="156"/>
    </row>
    <row r="66" spans="1:6" s="24" customFormat="1" x14ac:dyDescent="0.25">
      <c r="A66" s="43"/>
      <c r="B66" s="45" t="s">
        <v>104</v>
      </c>
      <c r="C66" s="46" t="s">
        <v>82</v>
      </c>
      <c r="D66" s="90">
        <v>100021.02</v>
      </c>
      <c r="E66" s="90">
        <f t="shared" ref="E66:E68" si="16">ROUND(D66*0.2,2)</f>
        <v>20004.2</v>
      </c>
      <c r="F66" s="90">
        <f t="shared" ref="F66:F68" si="17">D66+E66</f>
        <v>120025.22</v>
      </c>
    </row>
    <row r="67" spans="1:6" s="24" customFormat="1" x14ac:dyDescent="0.25">
      <c r="A67" s="43"/>
      <c r="B67" s="44" t="s">
        <v>148</v>
      </c>
      <c r="C67" s="46" t="s">
        <v>82</v>
      </c>
      <c r="D67" s="90">
        <v>131154.17000000001</v>
      </c>
      <c r="E67" s="90">
        <f t="shared" si="16"/>
        <v>26230.83</v>
      </c>
      <c r="F67" s="90">
        <f t="shared" si="17"/>
        <v>157385</v>
      </c>
    </row>
    <row r="68" spans="1:6" s="24" customFormat="1" x14ac:dyDescent="0.25">
      <c r="A68" s="43"/>
      <c r="B68" s="47" t="s">
        <v>751</v>
      </c>
      <c r="C68" s="46" t="s">
        <v>82</v>
      </c>
      <c r="D68" s="90">
        <v>4958.7299999999996</v>
      </c>
      <c r="E68" s="90">
        <f t="shared" si="16"/>
        <v>991.75</v>
      </c>
      <c r="F68" s="90">
        <f t="shared" si="17"/>
        <v>5950.48</v>
      </c>
    </row>
    <row r="69" spans="1:6" s="24" customFormat="1" x14ac:dyDescent="0.25">
      <c r="A69" s="43" t="s">
        <v>356</v>
      </c>
      <c r="B69" s="44" t="s">
        <v>75</v>
      </c>
      <c r="C69" s="154"/>
      <c r="D69" s="155"/>
      <c r="E69" s="155"/>
      <c r="F69" s="156"/>
    </row>
    <row r="70" spans="1:6" s="24" customFormat="1" x14ac:dyDescent="0.25">
      <c r="A70" s="43"/>
      <c r="B70" s="45" t="s">
        <v>103</v>
      </c>
      <c r="C70" s="46" t="s">
        <v>82</v>
      </c>
      <c r="D70" s="90">
        <v>143891.82</v>
      </c>
      <c r="E70" s="90">
        <f t="shared" ref="E70" si="18">ROUND(D70*0.2,2)</f>
        <v>28778.36</v>
      </c>
      <c r="F70" s="90">
        <f t="shared" ref="F70" si="19">D70+E70</f>
        <v>172670.18</v>
      </c>
    </row>
    <row r="71" spans="1:6" s="24" customFormat="1" x14ac:dyDescent="0.25">
      <c r="A71" s="43" t="s">
        <v>357</v>
      </c>
      <c r="B71" s="44" t="s">
        <v>76</v>
      </c>
      <c r="C71" s="154"/>
      <c r="D71" s="155"/>
      <c r="E71" s="155"/>
      <c r="F71" s="156"/>
    </row>
    <row r="72" spans="1:6" s="24" customFormat="1" x14ac:dyDescent="0.25">
      <c r="A72" s="43"/>
      <c r="B72" s="45" t="s">
        <v>103</v>
      </c>
      <c r="C72" s="46" t="s">
        <v>82</v>
      </c>
      <c r="D72" s="90">
        <v>143891.82</v>
      </c>
      <c r="E72" s="90">
        <f t="shared" ref="E72" si="20">ROUND(D72*0.2,2)</f>
        <v>28778.36</v>
      </c>
      <c r="F72" s="90">
        <f t="shared" ref="F72" si="21">D72+E72</f>
        <v>172670.18</v>
      </c>
    </row>
    <row r="73" spans="1:6" s="24" customFormat="1" x14ac:dyDescent="0.25">
      <c r="A73" s="43" t="s">
        <v>358</v>
      </c>
      <c r="B73" s="171" t="s">
        <v>752</v>
      </c>
      <c r="C73" s="172"/>
      <c r="D73" s="172"/>
      <c r="E73" s="172"/>
      <c r="F73" s="173"/>
    </row>
    <row r="74" spans="1:6" s="24" customFormat="1" x14ac:dyDescent="0.25">
      <c r="A74" s="43"/>
      <c r="B74" s="45" t="s">
        <v>99</v>
      </c>
      <c r="C74" s="46" t="s">
        <v>109</v>
      </c>
      <c r="D74" s="91">
        <v>8144.68</v>
      </c>
      <c r="E74" s="91">
        <f t="shared" ref="E74:E77" si="22">ROUND(D74*0.2,2)</f>
        <v>1628.94</v>
      </c>
      <c r="F74" s="91">
        <f t="shared" ref="F74:F77" si="23">D74+E74</f>
        <v>9773.6200000000008</v>
      </c>
    </row>
    <row r="75" spans="1:6" s="24" customFormat="1" x14ac:dyDescent="0.25">
      <c r="A75" s="43"/>
      <c r="B75" s="44" t="s">
        <v>100</v>
      </c>
      <c r="C75" s="46" t="s">
        <v>109</v>
      </c>
      <c r="D75" s="91">
        <v>9505.4500000000007</v>
      </c>
      <c r="E75" s="91">
        <f t="shared" si="22"/>
        <v>1901.09</v>
      </c>
      <c r="F75" s="91">
        <f t="shared" si="23"/>
        <v>11406.54</v>
      </c>
    </row>
    <row r="76" spans="1:6" s="24" customFormat="1" x14ac:dyDescent="0.25">
      <c r="A76" s="43"/>
      <c r="B76" s="45" t="s">
        <v>101</v>
      </c>
      <c r="C76" s="46" t="s">
        <v>109</v>
      </c>
      <c r="D76" s="91">
        <v>11577.36</v>
      </c>
      <c r="E76" s="91">
        <f t="shared" si="22"/>
        <v>2315.4699999999998</v>
      </c>
      <c r="F76" s="91">
        <f t="shared" si="23"/>
        <v>13892.83</v>
      </c>
    </row>
    <row r="77" spans="1:6" s="24" customFormat="1" x14ac:dyDescent="0.25">
      <c r="A77" s="43"/>
      <c r="B77" s="44" t="s">
        <v>102</v>
      </c>
      <c r="C77" s="46" t="s">
        <v>109</v>
      </c>
      <c r="D77" s="91">
        <v>10997.93</v>
      </c>
      <c r="E77" s="91">
        <f t="shared" si="22"/>
        <v>2199.59</v>
      </c>
      <c r="F77" s="91">
        <f t="shared" si="23"/>
        <v>13197.52</v>
      </c>
    </row>
    <row r="78" spans="1:6" s="24" customFormat="1" x14ac:dyDescent="0.25">
      <c r="A78" s="43" t="s">
        <v>359</v>
      </c>
      <c r="B78" s="45" t="s">
        <v>753</v>
      </c>
      <c r="C78" s="46"/>
      <c r="D78" s="91"/>
      <c r="E78" s="92"/>
      <c r="F78" s="93"/>
    </row>
    <row r="79" spans="1:6" s="24" customFormat="1" x14ac:dyDescent="0.25">
      <c r="A79" s="43"/>
      <c r="B79" s="44" t="s">
        <v>99</v>
      </c>
      <c r="C79" s="46" t="s">
        <v>109</v>
      </c>
      <c r="D79" s="91">
        <v>9362.4599999999991</v>
      </c>
      <c r="E79" s="91">
        <f t="shared" ref="E79:E82" si="24">ROUND(D79*0.2,2)</f>
        <v>1872.49</v>
      </c>
      <c r="F79" s="91">
        <f t="shared" ref="F79:F82" si="25">D79+E79</f>
        <v>11234.949999999999</v>
      </c>
    </row>
    <row r="80" spans="1:6" s="24" customFormat="1" x14ac:dyDescent="0.25">
      <c r="A80" s="43"/>
      <c r="B80" s="45" t="s">
        <v>100</v>
      </c>
      <c r="C80" s="46" t="s">
        <v>109</v>
      </c>
      <c r="D80" s="91">
        <v>10573.99</v>
      </c>
      <c r="E80" s="91">
        <f t="shared" si="24"/>
        <v>2114.8000000000002</v>
      </c>
      <c r="F80" s="91">
        <f t="shared" si="25"/>
        <v>12688.79</v>
      </c>
    </row>
    <row r="81" spans="1:6" s="24" customFormat="1" x14ac:dyDescent="0.25">
      <c r="A81" s="43"/>
      <c r="B81" s="44" t="s">
        <v>101</v>
      </c>
      <c r="C81" s="46" t="s">
        <v>109</v>
      </c>
      <c r="D81" s="91">
        <v>13155.08</v>
      </c>
      <c r="E81" s="91">
        <f t="shared" si="24"/>
        <v>2631.02</v>
      </c>
      <c r="F81" s="91">
        <f t="shared" si="25"/>
        <v>15786.1</v>
      </c>
    </row>
    <row r="82" spans="1:6" s="24" customFormat="1" x14ac:dyDescent="0.25">
      <c r="A82" s="43"/>
      <c r="B82" s="45" t="s">
        <v>102</v>
      </c>
      <c r="C82" s="46" t="s">
        <v>109</v>
      </c>
      <c r="D82" s="91">
        <v>14673.9</v>
      </c>
      <c r="E82" s="91">
        <f t="shared" si="24"/>
        <v>2934.78</v>
      </c>
      <c r="F82" s="91">
        <f t="shared" si="25"/>
        <v>17608.68</v>
      </c>
    </row>
    <row r="83" spans="1:6" s="24" customFormat="1" x14ac:dyDescent="0.25">
      <c r="A83" s="43" t="s">
        <v>360</v>
      </c>
      <c r="B83" s="45" t="s">
        <v>754</v>
      </c>
      <c r="C83" s="46"/>
      <c r="D83" s="91"/>
      <c r="E83" s="92"/>
      <c r="F83" s="93"/>
    </row>
    <row r="84" spans="1:6" s="24" customFormat="1" x14ac:dyDescent="0.25">
      <c r="A84" s="43"/>
      <c r="B84" s="45" t="s">
        <v>99</v>
      </c>
      <c r="C84" s="46" t="s">
        <v>109</v>
      </c>
      <c r="D84" s="91">
        <v>10723.5</v>
      </c>
      <c r="E84" s="91">
        <f t="shared" ref="E84:E87" si="26">ROUND(D84*0.2,2)</f>
        <v>2144.6999999999998</v>
      </c>
      <c r="F84" s="91">
        <f t="shared" ref="F84:F87" si="27">D84+E84</f>
        <v>12868.2</v>
      </c>
    </row>
    <row r="85" spans="1:6" s="24" customFormat="1" x14ac:dyDescent="0.25">
      <c r="A85" s="43"/>
      <c r="B85" s="44" t="s">
        <v>100</v>
      </c>
      <c r="C85" s="46" t="s">
        <v>109</v>
      </c>
      <c r="D85" s="91">
        <v>12382.78</v>
      </c>
      <c r="E85" s="91">
        <f t="shared" si="26"/>
        <v>2476.56</v>
      </c>
      <c r="F85" s="91">
        <f t="shared" si="27"/>
        <v>14859.34</v>
      </c>
    </row>
    <row r="86" spans="1:6" s="24" customFormat="1" x14ac:dyDescent="0.25">
      <c r="A86" s="43"/>
      <c r="B86" s="45" t="s">
        <v>101</v>
      </c>
      <c r="C86" s="46" t="s">
        <v>109</v>
      </c>
      <c r="D86" s="91">
        <v>14990.22</v>
      </c>
      <c r="E86" s="91">
        <f t="shared" si="26"/>
        <v>2998.04</v>
      </c>
      <c r="F86" s="91">
        <f t="shared" si="27"/>
        <v>17988.259999999998</v>
      </c>
    </row>
    <row r="87" spans="1:6" s="24" customFormat="1" x14ac:dyDescent="0.25">
      <c r="A87" s="43"/>
      <c r="B87" s="44" t="s">
        <v>102</v>
      </c>
      <c r="C87" s="46" t="s">
        <v>109</v>
      </c>
      <c r="D87" s="91">
        <v>16912.87</v>
      </c>
      <c r="E87" s="91">
        <f t="shared" si="26"/>
        <v>3382.57</v>
      </c>
      <c r="F87" s="91">
        <f t="shared" si="27"/>
        <v>20295.439999999999</v>
      </c>
    </row>
    <row r="88" spans="1:6" s="24" customFormat="1" x14ac:dyDescent="0.25">
      <c r="A88" s="43" t="s">
        <v>361</v>
      </c>
      <c r="B88" s="45" t="s">
        <v>755</v>
      </c>
      <c r="C88" s="46"/>
      <c r="D88" s="91"/>
      <c r="E88" s="92"/>
      <c r="F88" s="93"/>
    </row>
    <row r="89" spans="1:6" s="24" customFormat="1" x14ac:dyDescent="0.25">
      <c r="A89" s="43"/>
      <c r="B89" s="44" t="s">
        <v>99</v>
      </c>
      <c r="C89" s="46" t="s">
        <v>109</v>
      </c>
      <c r="D89" s="91">
        <v>12337.41</v>
      </c>
      <c r="E89" s="91">
        <f t="shared" ref="E89:E92" si="28">ROUND(D89*0.2,2)</f>
        <v>2467.48</v>
      </c>
      <c r="F89" s="91">
        <f t="shared" ref="F89:F92" si="29">D89+E89</f>
        <v>14804.89</v>
      </c>
    </row>
    <row r="90" spans="1:6" s="24" customFormat="1" x14ac:dyDescent="0.25">
      <c r="A90" s="43"/>
      <c r="B90" s="45" t="s">
        <v>100</v>
      </c>
      <c r="C90" s="46" t="s">
        <v>109</v>
      </c>
      <c r="D90" s="91">
        <v>14602.45</v>
      </c>
      <c r="E90" s="91">
        <f t="shared" si="28"/>
        <v>2920.49</v>
      </c>
      <c r="F90" s="91">
        <f t="shared" si="29"/>
        <v>17522.940000000002</v>
      </c>
    </row>
    <row r="91" spans="1:6" s="24" customFormat="1" x14ac:dyDescent="0.25">
      <c r="A91" s="43"/>
      <c r="B91" s="44" t="s">
        <v>101</v>
      </c>
      <c r="C91" s="46" t="s">
        <v>109</v>
      </c>
      <c r="D91" s="91">
        <v>18395.080000000002</v>
      </c>
      <c r="E91" s="91">
        <f t="shared" si="28"/>
        <v>3679.02</v>
      </c>
      <c r="F91" s="91">
        <f t="shared" si="29"/>
        <v>22074.100000000002</v>
      </c>
    </row>
    <row r="92" spans="1:6" s="24" customFormat="1" x14ac:dyDescent="0.25">
      <c r="A92" s="43"/>
      <c r="B92" s="45" t="s">
        <v>102</v>
      </c>
      <c r="C92" s="46" t="s">
        <v>109</v>
      </c>
      <c r="D92" s="91">
        <v>19246.669999999998</v>
      </c>
      <c r="E92" s="91">
        <f t="shared" si="28"/>
        <v>3849.33</v>
      </c>
      <c r="F92" s="91">
        <f t="shared" si="29"/>
        <v>23096</v>
      </c>
    </row>
    <row r="93" spans="1:6" s="24" customFormat="1" x14ac:dyDescent="0.25">
      <c r="A93" s="43" t="s">
        <v>362</v>
      </c>
      <c r="B93" s="45" t="s">
        <v>756</v>
      </c>
      <c r="C93" s="46"/>
      <c r="D93" s="91"/>
      <c r="E93" s="92"/>
      <c r="F93" s="93"/>
    </row>
    <row r="94" spans="1:6" s="24" customFormat="1" x14ac:dyDescent="0.25">
      <c r="A94" s="43"/>
      <c r="B94" s="45" t="s">
        <v>99</v>
      </c>
      <c r="C94" s="46" t="s">
        <v>109</v>
      </c>
      <c r="D94" s="91">
        <v>14242.29</v>
      </c>
      <c r="E94" s="91">
        <f t="shared" ref="E94:E115" si="30">ROUND(D94*0.2,2)</f>
        <v>2848.46</v>
      </c>
      <c r="F94" s="91">
        <f t="shared" ref="F94:F115" si="31">D94+E94</f>
        <v>17090.75</v>
      </c>
    </row>
    <row r="95" spans="1:6" s="24" customFormat="1" x14ac:dyDescent="0.25">
      <c r="A95" s="43"/>
      <c r="B95" s="44" t="s">
        <v>100</v>
      </c>
      <c r="C95" s="46" t="s">
        <v>109</v>
      </c>
      <c r="D95" s="91">
        <v>16437.099999999999</v>
      </c>
      <c r="E95" s="91">
        <f t="shared" si="30"/>
        <v>3287.42</v>
      </c>
      <c r="F95" s="91">
        <f t="shared" si="31"/>
        <v>19724.519999999997</v>
      </c>
    </row>
    <row r="96" spans="1:6" s="24" customFormat="1" x14ac:dyDescent="0.25">
      <c r="A96" s="43"/>
      <c r="B96" s="45" t="s">
        <v>101</v>
      </c>
      <c r="C96" s="46" t="s">
        <v>109</v>
      </c>
      <c r="D96" s="91">
        <v>22995.200000000001</v>
      </c>
      <c r="E96" s="91">
        <f t="shared" si="30"/>
        <v>4599.04</v>
      </c>
      <c r="F96" s="91">
        <f t="shared" si="31"/>
        <v>27594.240000000002</v>
      </c>
    </row>
    <row r="97" spans="1:6" s="24" customFormat="1" x14ac:dyDescent="0.25">
      <c r="A97" s="43"/>
      <c r="B97" s="44" t="s">
        <v>102</v>
      </c>
      <c r="C97" s="46" t="s">
        <v>109</v>
      </c>
      <c r="D97" s="91">
        <v>25400.720000000001</v>
      </c>
      <c r="E97" s="91">
        <f t="shared" si="30"/>
        <v>5080.1400000000003</v>
      </c>
      <c r="F97" s="91">
        <f t="shared" si="31"/>
        <v>30480.86</v>
      </c>
    </row>
    <row r="98" spans="1:6" s="24" customFormat="1" ht="47.25" x14ac:dyDescent="0.25">
      <c r="A98" s="49" t="s">
        <v>374</v>
      </c>
      <c r="B98" s="50" t="s">
        <v>757</v>
      </c>
      <c r="C98" s="51" t="s">
        <v>86</v>
      </c>
      <c r="D98" s="91">
        <v>3875.16</v>
      </c>
      <c r="E98" s="48">
        <f t="shared" si="30"/>
        <v>775.03</v>
      </c>
      <c r="F98" s="40">
        <f t="shared" si="31"/>
        <v>4650.1899999999996</v>
      </c>
    </row>
    <row r="99" spans="1:6" s="24" customFormat="1" ht="47.25" x14ac:dyDescent="0.25">
      <c r="A99" s="49" t="s">
        <v>375</v>
      </c>
      <c r="B99" s="50" t="s">
        <v>758</v>
      </c>
      <c r="C99" s="51" t="s">
        <v>86</v>
      </c>
      <c r="D99" s="91">
        <v>3875.16</v>
      </c>
      <c r="E99" s="48">
        <f t="shared" si="30"/>
        <v>775.03</v>
      </c>
      <c r="F99" s="40">
        <f t="shared" si="31"/>
        <v>4650.1899999999996</v>
      </c>
    </row>
    <row r="100" spans="1:6" s="24" customFormat="1" ht="47.25" x14ac:dyDescent="0.25">
      <c r="A100" s="49" t="s">
        <v>376</v>
      </c>
      <c r="B100" s="50" t="s">
        <v>759</v>
      </c>
      <c r="C100" s="51" t="s">
        <v>86</v>
      </c>
      <c r="D100" s="91">
        <v>3875.16</v>
      </c>
      <c r="E100" s="48">
        <f t="shared" si="30"/>
        <v>775.03</v>
      </c>
      <c r="F100" s="40">
        <f t="shared" si="31"/>
        <v>4650.1899999999996</v>
      </c>
    </row>
    <row r="101" spans="1:6" s="24" customFormat="1" ht="47.25" x14ac:dyDescent="0.25">
      <c r="A101" s="49" t="s">
        <v>377</v>
      </c>
      <c r="B101" s="50" t="s">
        <v>760</v>
      </c>
      <c r="C101" s="51" t="s">
        <v>86</v>
      </c>
      <c r="D101" s="91">
        <v>3875.16</v>
      </c>
      <c r="E101" s="48">
        <f t="shared" si="30"/>
        <v>775.03</v>
      </c>
      <c r="F101" s="40">
        <f t="shared" si="31"/>
        <v>4650.1899999999996</v>
      </c>
    </row>
    <row r="102" spans="1:6" s="24" customFormat="1" ht="31.5" x14ac:dyDescent="0.25">
      <c r="A102" s="49" t="s">
        <v>378</v>
      </c>
      <c r="B102" s="35" t="s">
        <v>761</v>
      </c>
      <c r="C102" s="39" t="s">
        <v>113</v>
      </c>
      <c r="D102" s="91">
        <v>2221.83</v>
      </c>
      <c r="E102" s="91">
        <f t="shared" si="30"/>
        <v>444.37</v>
      </c>
      <c r="F102" s="92">
        <f t="shared" si="31"/>
        <v>2666.2</v>
      </c>
    </row>
    <row r="103" spans="1:6" s="24" customFormat="1" x14ac:dyDescent="0.25">
      <c r="A103" s="49" t="s">
        <v>379</v>
      </c>
      <c r="B103" s="35" t="s">
        <v>164</v>
      </c>
      <c r="C103" s="39" t="s">
        <v>165</v>
      </c>
      <c r="D103" s="91">
        <v>6492.71</v>
      </c>
      <c r="E103" s="91">
        <f t="shared" si="30"/>
        <v>1298.54</v>
      </c>
      <c r="F103" s="92">
        <f t="shared" si="31"/>
        <v>7791.25</v>
      </c>
    </row>
    <row r="104" spans="1:6" s="24" customFormat="1" x14ac:dyDescent="0.25">
      <c r="A104" s="49" t="s">
        <v>380</v>
      </c>
      <c r="B104" s="35" t="s">
        <v>166</v>
      </c>
      <c r="C104" s="39" t="s">
        <v>114</v>
      </c>
      <c r="D104" s="91">
        <v>2216.59</v>
      </c>
      <c r="E104" s="91">
        <f t="shared" si="30"/>
        <v>443.32</v>
      </c>
      <c r="F104" s="92">
        <f t="shared" si="31"/>
        <v>2659.9100000000003</v>
      </c>
    </row>
    <row r="105" spans="1:6" s="24" customFormat="1" ht="31.5" x14ac:dyDescent="0.25">
      <c r="A105" s="49" t="s">
        <v>381</v>
      </c>
      <c r="B105" s="35" t="s">
        <v>762</v>
      </c>
      <c r="C105" s="39" t="s">
        <v>114</v>
      </c>
      <c r="D105" s="91">
        <v>1015.96</v>
      </c>
      <c r="E105" s="91">
        <f t="shared" si="30"/>
        <v>203.19</v>
      </c>
      <c r="F105" s="92">
        <f t="shared" si="31"/>
        <v>1219.1500000000001</v>
      </c>
    </row>
    <row r="106" spans="1:6" s="24" customFormat="1" x14ac:dyDescent="0.25">
      <c r="A106" s="49" t="s">
        <v>382</v>
      </c>
      <c r="B106" s="35" t="s">
        <v>763</v>
      </c>
      <c r="C106" s="39" t="s">
        <v>165</v>
      </c>
      <c r="D106" s="91">
        <v>22469.360000000001</v>
      </c>
      <c r="E106" s="91">
        <f t="shared" si="30"/>
        <v>4493.87</v>
      </c>
      <c r="F106" s="92">
        <f t="shared" si="31"/>
        <v>26963.23</v>
      </c>
    </row>
    <row r="107" spans="1:6" s="24" customFormat="1" ht="31.5" x14ac:dyDescent="0.25">
      <c r="A107" s="49" t="s">
        <v>383</v>
      </c>
      <c r="B107" s="35" t="s">
        <v>764</v>
      </c>
      <c r="C107" s="39" t="s">
        <v>167</v>
      </c>
      <c r="D107" s="91">
        <v>1259.75</v>
      </c>
      <c r="E107" s="91">
        <f t="shared" si="30"/>
        <v>251.95</v>
      </c>
      <c r="F107" s="92">
        <f t="shared" si="31"/>
        <v>1511.7</v>
      </c>
    </row>
    <row r="108" spans="1:6" s="24" customFormat="1" ht="36.75" customHeight="1" x14ac:dyDescent="0.25">
      <c r="A108" s="49" t="s">
        <v>384</v>
      </c>
      <c r="B108" s="35" t="s">
        <v>765</v>
      </c>
      <c r="C108" s="39" t="s">
        <v>168</v>
      </c>
      <c r="D108" s="91">
        <v>4025.6</v>
      </c>
      <c r="E108" s="91">
        <f t="shared" si="30"/>
        <v>805.12</v>
      </c>
      <c r="F108" s="92">
        <f t="shared" si="31"/>
        <v>4830.72</v>
      </c>
    </row>
    <row r="109" spans="1:6" s="24" customFormat="1" ht="31.5" x14ac:dyDescent="0.25">
      <c r="A109" s="49" t="s">
        <v>385</v>
      </c>
      <c r="B109" s="35" t="s">
        <v>766</v>
      </c>
      <c r="C109" s="39" t="s">
        <v>169</v>
      </c>
      <c r="D109" s="91">
        <v>36321.21</v>
      </c>
      <c r="E109" s="91">
        <f t="shared" si="30"/>
        <v>7264.24</v>
      </c>
      <c r="F109" s="92">
        <f t="shared" si="31"/>
        <v>43585.45</v>
      </c>
    </row>
    <row r="110" spans="1:6" s="24" customFormat="1" ht="31.5" x14ac:dyDescent="0.25">
      <c r="A110" s="49" t="s">
        <v>386</v>
      </c>
      <c r="B110" s="35" t="s">
        <v>767</v>
      </c>
      <c r="C110" s="39" t="s">
        <v>86</v>
      </c>
      <c r="D110" s="91">
        <v>2577.35</v>
      </c>
      <c r="E110" s="91">
        <f t="shared" si="30"/>
        <v>515.47</v>
      </c>
      <c r="F110" s="92">
        <f t="shared" si="31"/>
        <v>3092.8199999999997</v>
      </c>
    </row>
    <row r="111" spans="1:6" s="24" customFormat="1" ht="31.5" x14ac:dyDescent="0.25">
      <c r="A111" s="49" t="s">
        <v>387</v>
      </c>
      <c r="B111" s="35" t="s">
        <v>768</v>
      </c>
      <c r="C111" s="39" t="s">
        <v>170</v>
      </c>
      <c r="D111" s="91">
        <v>6080.73</v>
      </c>
      <c r="E111" s="91">
        <f t="shared" si="30"/>
        <v>1216.1500000000001</v>
      </c>
      <c r="F111" s="92">
        <f t="shared" si="31"/>
        <v>7296.8799999999992</v>
      </c>
    </row>
    <row r="112" spans="1:6" s="24" customFormat="1" ht="31.5" x14ac:dyDescent="0.25">
      <c r="A112" s="49" t="s">
        <v>388</v>
      </c>
      <c r="B112" s="35" t="s">
        <v>769</v>
      </c>
      <c r="C112" s="39" t="s">
        <v>114</v>
      </c>
      <c r="D112" s="91">
        <v>25673.97</v>
      </c>
      <c r="E112" s="91">
        <f t="shared" si="30"/>
        <v>5134.79</v>
      </c>
      <c r="F112" s="92">
        <f t="shared" si="31"/>
        <v>30808.760000000002</v>
      </c>
    </row>
    <row r="113" spans="1:6" s="24" customFormat="1" ht="31.5" x14ac:dyDescent="0.25">
      <c r="A113" s="49" t="s">
        <v>389</v>
      </c>
      <c r="B113" s="35" t="s">
        <v>770</v>
      </c>
      <c r="C113" s="39" t="s">
        <v>114</v>
      </c>
      <c r="D113" s="91">
        <v>17384.03</v>
      </c>
      <c r="E113" s="91">
        <f t="shared" si="30"/>
        <v>3476.81</v>
      </c>
      <c r="F113" s="92">
        <f t="shared" si="31"/>
        <v>20860.84</v>
      </c>
    </row>
    <row r="114" spans="1:6" s="24" customFormat="1" ht="31.5" x14ac:dyDescent="0.25">
      <c r="A114" s="49" t="s">
        <v>390</v>
      </c>
      <c r="B114" s="35" t="s">
        <v>771</v>
      </c>
      <c r="C114" s="39" t="s">
        <v>114</v>
      </c>
      <c r="D114" s="91">
        <v>29252.74</v>
      </c>
      <c r="E114" s="91">
        <f t="shared" si="30"/>
        <v>5850.55</v>
      </c>
      <c r="F114" s="92">
        <f t="shared" si="31"/>
        <v>35103.29</v>
      </c>
    </row>
    <row r="115" spans="1:6" s="24" customFormat="1" ht="31.5" x14ac:dyDescent="0.25">
      <c r="A115" s="49" t="s">
        <v>391</v>
      </c>
      <c r="B115" s="35" t="s">
        <v>772</v>
      </c>
      <c r="C115" s="39" t="s">
        <v>114</v>
      </c>
      <c r="D115" s="91">
        <v>29113.01</v>
      </c>
      <c r="E115" s="91">
        <f t="shared" si="30"/>
        <v>5822.6</v>
      </c>
      <c r="F115" s="92">
        <f t="shared" si="31"/>
        <v>34935.61</v>
      </c>
    </row>
    <row r="116" spans="1:6" s="24" customFormat="1" x14ac:dyDescent="0.25">
      <c r="A116" s="49" t="s">
        <v>392</v>
      </c>
      <c r="B116" s="35" t="s">
        <v>149</v>
      </c>
      <c r="C116" s="39"/>
      <c r="D116" s="91"/>
      <c r="E116" s="91"/>
      <c r="F116" s="92"/>
    </row>
    <row r="117" spans="1:6" s="24" customFormat="1" x14ac:dyDescent="0.25">
      <c r="A117" s="75"/>
      <c r="B117" s="35" t="s">
        <v>150</v>
      </c>
      <c r="C117" s="39" t="s">
        <v>171</v>
      </c>
      <c r="D117" s="91">
        <v>2287.2800000000002</v>
      </c>
      <c r="E117" s="91">
        <f t="shared" ref="E117:E168" si="32">ROUND(D117*0.2,2)</f>
        <v>457.46</v>
      </c>
      <c r="F117" s="92">
        <f t="shared" ref="F117:F168" si="33">D117+E117</f>
        <v>2744.7400000000002</v>
      </c>
    </row>
    <row r="118" spans="1:6" s="24" customFormat="1" x14ac:dyDescent="0.25">
      <c r="A118" s="77"/>
      <c r="B118" s="35" t="s">
        <v>151</v>
      </c>
      <c r="C118" s="39" t="s">
        <v>171</v>
      </c>
      <c r="D118" s="91">
        <v>3392.59</v>
      </c>
      <c r="E118" s="91">
        <f t="shared" si="32"/>
        <v>678.52</v>
      </c>
      <c r="F118" s="92">
        <f t="shared" si="33"/>
        <v>4071.11</v>
      </c>
    </row>
    <row r="119" spans="1:6" s="24" customFormat="1" x14ac:dyDescent="0.25">
      <c r="A119" s="76"/>
      <c r="B119" s="35" t="s">
        <v>229</v>
      </c>
      <c r="C119" s="39" t="s">
        <v>171</v>
      </c>
      <c r="D119" s="91">
        <v>4669.38</v>
      </c>
      <c r="E119" s="91">
        <f t="shared" si="32"/>
        <v>933.88</v>
      </c>
      <c r="F119" s="92">
        <f t="shared" si="33"/>
        <v>5603.26</v>
      </c>
    </row>
    <row r="120" spans="1:6" s="24" customFormat="1" x14ac:dyDescent="0.25">
      <c r="A120" s="49" t="s">
        <v>393</v>
      </c>
      <c r="B120" s="35" t="s">
        <v>773</v>
      </c>
      <c r="C120" s="53" t="s">
        <v>174</v>
      </c>
      <c r="D120" s="92">
        <v>914.36</v>
      </c>
      <c r="E120" s="91">
        <f t="shared" si="32"/>
        <v>182.87</v>
      </c>
      <c r="F120" s="92">
        <f t="shared" si="33"/>
        <v>1097.23</v>
      </c>
    </row>
    <row r="121" spans="1:6" s="24" customFormat="1" ht="15" customHeight="1" x14ac:dyDescent="0.25">
      <c r="A121" s="49" t="s">
        <v>394</v>
      </c>
      <c r="B121" s="35" t="s">
        <v>774</v>
      </c>
      <c r="C121" s="53" t="s">
        <v>175</v>
      </c>
      <c r="D121" s="92">
        <v>4703.8900000000003</v>
      </c>
      <c r="E121" s="91">
        <f t="shared" si="32"/>
        <v>940.78</v>
      </c>
      <c r="F121" s="92">
        <f t="shared" si="33"/>
        <v>5644.67</v>
      </c>
    </row>
    <row r="122" spans="1:6" s="24" customFormat="1" x14ac:dyDescent="0.25">
      <c r="A122" s="49" t="s">
        <v>395</v>
      </c>
      <c r="B122" s="35" t="s">
        <v>176</v>
      </c>
      <c r="C122" s="53" t="s">
        <v>174</v>
      </c>
      <c r="D122" s="92">
        <v>1343.01</v>
      </c>
      <c r="E122" s="91">
        <f t="shared" si="32"/>
        <v>268.60000000000002</v>
      </c>
      <c r="F122" s="92">
        <f t="shared" si="33"/>
        <v>1611.6100000000001</v>
      </c>
    </row>
    <row r="123" spans="1:6" s="24" customFormat="1" x14ac:dyDescent="0.25">
      <c r="A123" s="49" t="s">
        <v>396</v>
      </c>
      <c r="B123" s="35" t="s">
        <v>177</v>
      </c>
      <c r="C123" s="53" t="s">
        <v>175</v>
      </c>
      <c r="D123" s="92">
        <v>9219.09</v>
      </c>
      <c r="E123" s="91">
        <f t="shared" si="32"/>
        <v>1843.82</v>
      </c>
      <c r="F123" s="92">
        <f t="shared" si="33"/>
        <v>11062.91</v>
      </c>
    </row>
    <row r="124" spans="1:6" s="24" customFormat="1" x14ac:dyDescent="0.25">
      <c r="A124" s="49" t="s">
        <v>397</v>
      </c>
      <c r="B124" s="35" t="s">
        <v>188</v>
      </c>
      <c r="C124" s="53" t="s">
        <v>189</v>
      </c>
      <c r="D124" s="92">
        <v>1371.39</v>
      </c>
      <c r="E124" s="91">
        <f t="shared" si="32"/>
        <v>274.27999999999997</v>
      </c>
      <c r="F124" s="92">
        <f t="shared" si="33"/>
        <v>1645.67</v>
      </c>
    </row>
    <row r="125" spans="1:6" s="24" customFormat="1" ht="31.5" x14ac:dyDescent="0.25">
      <c r="A125" s="49" t="s">
        <v>398</v>
      </c>
      <c r="B125" s="35" t="s">
        <v>775</v>
      </c>
      <c r="C125" s="53" t="s">
        <v>190</v>
      </c>
      <c r="D125" s="92">
        <v>7161.87</v>
      </c>
      <c r="E125" s="91">
        <f t="shared" si="32"/>
        <v>1432.37</v>
      </c>
      <c r="F125" s="92">
        <f t="shared" si="33"/>
        <v>8594.24</v>
      </c>
    </row>
    <row r="126" spans="1:6" s="24" customFormat="1" ht="31.5" x14ac:dyDescent="0.25">
      <c r="A126" s="49" t="s">
        <v>399</v>
      </c>
      <c r="B126" s="35" t="s">
        <v>776</v>
      </c>
      <c r="C126" s="53" t="s">
        <v>114</v>
      </c>
      <c r="D126" s="92">
        <v>1026.0999999999999</v>
      </c>
      <c r="E126" s="91">
        <f t="shared" si="32"/>
        <v>205.22</v>
      </c>
      <c r="F126" s="92">
        <f t="shared" si="33"/>
        <v>1231.32</v>
      </c>
    </row>
    <row r="127" spans="1:6" s="24" customFormat="1" ht="31.5" x14ac:dyDescent="0.25">
      <c r="A127" s="49" t="s">
        <v>400</v>
      </c>
      <c r="B127" s="52" t="s">
        <v>191</v>
      </c>
      <c r="C127" s="53" t="s">
        <v>114</v>
      </c>
      <c r="D127" s="92">
        <v>1070.58</v>
      </c>
      <c r="E127" s="91">
        <f t="shared" si="32"/>
        <v>214.12</v>
      </c>
      <c r="F127" s="92">
        <f t="shared" si="33"/>
        <v>1284.6999999999998</v>
      </c>
    </row>
    <row r="128" spans="1:6" s="24" customFormat="1" ht="31.5" x14ac:dyDescent="0.25">
      <c r="A128" s="49" t="s">
        <v>401</v>
      </c>
      <c r="B128" s="52" t="s">
        <v>777</v>
      </c>
      <c r="C128" s="53" t="s">
        <v>114</v>
      </c>
      <c r="D128" s="92">
        <v>3092.44</v>
      </c>
      <c r="E128" s="91">
        <f t="shared" si="32"/>
        <v>618.49</v>
      </c>
      <c r="F128" s="92">
        <f t="shared" si="33"/>
        <v>3710.9300000000003</v>
      </c>
    </row>
    <row r="129" spans="1:6" s="24" customFormat="1" x14ac:dyDescent="0.25">
      <c r="A129" s="49" t="s">
        <v>402</v>
      </c>
      <c r="B129" s="35" t="s">
        <v>778</v>
      </c>
      <c r="C129" s="53" t="s">
        <v>192</v>
      </c>
      <c r="D129" s="92">
        <v>2904.41</v>
      </c>
      <c r="E129" s="91">
        <f t="shared" si="32"/>
        <v>580.88</v>
      </c>
      <c r="F129" s="92">
        <f t="shared" si="33"/>
        <v>3485.29</v>
      </c>
    </row>
    <row r="130" spans="1:6" s="24" customFormat="1" ht="31.5" x14ac:dyDescent="0.25">
      <c r="A130" s="49" t="s">
        <v>403</v>
      </c>
      <c r="B130" s="35" t="s">
        <v>548</v>
      </c>
      <c r="C130" s="53" t="s">
        <v>82</v>
      </c>
      <c r="D130" s="92">
        <v>2888.1</v>
      </c>
      <c r="E130" s="91">
        <f t="shared" si="32"/>
        <v>577.62</v>
      </c>
      <c r="F130" s="92">
        <f t="shared" si="33"/>
        <v>3465.72</v>
      </c>
    </row>
    <row r="131" spans="1:6" s="24" customFormat="1" ht="31.5" x14ac:dyDescent="0.25">
      <c r="A131" s="49" t="s">
        <v>404</v>
      </c>
      <c r="B131" s="35" t="s">
        <v>549</v>
      </c>
      <c r="C131" s="53" t="s">
        <v>82</v>
      </c>
      <c r="D131" s="92">
        <v>3531.08</v>
      </c>
      <c r="E131" s="91">
        <f t="shared" si="32"/>
        <v>706.22</v>
      </c>
      <c r="F131" s="92">
        <f t="shared" si="33"/>
        <v>4237.3</v>
      </c>
    </row>
    <row r="132" spans="1:6" s="24" customFormat="1" ht="31.5" x14ac:dyDescent="0.25">
      <c r="A132" s="49" t="s">
        <v>405</v>
      </c>
      <c r="B132" s="35" t="s">
        <v>550</v>
      </c>
      <c r="C132" s="53" t="s">
        <v>82</v>
      </c>
      <c r="D132" s="92">
        <v>4431.2299999999996</v>
      </c>
      <c r="E132" s="91">
        <f t="shared" si="32"/>
        <v>886.25</v>
      </c>
      <c r="F132" s="92">
        <f t="shared" si="33"/>
        <v>5317.48</v>
      </c>
    </row>
    <row r="133" spans="1:6" s="24" customFormat="1" ht="31.5" x14ac:dyDescent="0.25">
      <c r="A133" s="49" t="s">
        <v>406</v>
      </c>
      <c r="B133" s="35" t="s">
        <v>551</v>
      </c>
      <c r="C133" s="53" t="s">
        <v>82</v>
      </c>
      <c r="D133" s="92">
        <v>5717.17</v>
      </c>
      <c r="E133" s="91">
        <f t="shared" si="32"/>
        <v>1143.43</v>
      </c>
      <c r="F133" s="92">
        <f t="shared" si="33"/>
        <v>6860.6</v>
      </c>
    </row>
    <row r="134" spans="1:6" s="24" customFormat="1" x14ac:dyDescent="0.25">
      <c r="A134" s="49" t="s">
        <v>407</v>
      </c>
      <c r="B134" s="35" t="s">
        <v>249</v>
      </c>
      <c r="C134" s="53" t="s">
        <v>82</v>
      </c>
      <c r="D134" s="92">
        <v>11618.56</v>
      </c>
      <c r="E134" s="91">
        <f t="shared" si="32"/>
        <v>2323.71</v>
      </c>
      <c r="F134" s="92">
        <f t="shared" si="33"/>
        <v>13942.27</v>
      </c>
    </row>
    <row r="135" spans="1:6" s="24" customFormat="1" x14ac:dyDescent="0.25">
      <c r="A135" s="49" t="s">
        <v>408</v>
      </c>
      <c r="B135" s="35" t="s">
        <v>250</v>
      </c>
      <c r="C135" s="53" t="s">
        <v>82</v>
      </c>
      <c r="D135" s="92">
        <v>16982.37</v>
      </c>
      <c r="E135" s="91">
        <f t="shared" si="32"/>
        <v>3396.47</v>
      </c>
      <c r="F135" s="92">
        <f t="shared" si="33"/>
        <v>20378.84</v>
      </c>
    </row>
    <row r="136" spans="1:6" s="24" customFormat="1" x14ac:dyDescent="0.25">
      <c r="A136" s="49" t="s">
        <v>409</v>
      </c>
      <c r="B136" s="35" t="s">
        <v>251</v>
      </c>
      <c r="C136" s="53" t="s">
        <v>82</v>
      </c>
      <c r="D136" s="92">
        <v>17554.52</v>
      </c>
      <c r="E136" s="91">
        <f t="shared" si="32"/>
        <v>3510.9</v>
      </c>
      <c r="F136" s="92">
        <f t="shared" si="33"/>
        <v>21065.420000000002</v>
      </c>
    </row>
    <row r="137" spans="1:6" s="24" customFormat="1" x14ac:dyDescent="0.25">
      <c r="A137" s="49" t="s">
        <v>410</v>
      </c>
      <c r="B137" s="35" t="s">
        <v>252</v>
      </c>
      <c r="C137" s="53" t="s">
        <v>82</v>
      </c>
      <c r="D137" s="92">
        <v>21839.51</v>
      </c>
      <c r="E137" s="91">
        <f t="shared" si="32"/>
        <v>4367.8999999999996</v>
      </c>
      <c r="F137" s="92">
        <f t="shared" si="33"/>
        <v>26207.409999999996</v>
      </c>
    </row>
    <row r="138" spans="1:6" s="24" customFormat="1" x14ac:dyDescent="0.25">
      <c r="A138" s="49" t="s">
        <v>411</v>
      </c>
      <c r="B138" s="35" t="s">
        <v>253</v>
      </c>
      <c r="C138" s="53" t="s">
        <v>235</v>
      </c>
      <c r="D138" s="92">
        <v>4182.4799999999996</v>
      </c>
      <c r="E138" s="91">
        <f t="shared" si="32"/>
        <v>836.5</v>
      </c>
      <c r="F138" s="92">
        <f t="shared" si="33"/>
        <v>5018.9799999999996</v>
      </c>
    </row>
    <row r="139" spans="1:6" s="24" customFormat="1" x14ac:dyDescent="0.25">
      <c r="A139" s="49" t="s">
        <v>412</v>
      </c>
      <c r="B139" s="35" t="s">
        <v>254</v>
      </c>
      <c r="C139" s="53" t="s">
        <v>236</v>
      </c>
      <c r="D139" s="92">
        <v>8219.69</v>
      </c>
      <c r="E139" s="91">
        <f t="shared" si="32"/>
        <v>1643.94</v>
      </c>
      <c r="F139" s="92">
        <f t="shared" si="33"/>
        <v>9863.630000000001</v>
      </c>
    </row>
    <row r="140" spans="1:6" s="24" customFormat="1" x14ac:dyDescent="0.25">
      <c r="A140" s="49" t="s">
        <v>413</v>
      </c>
      <c r="B140" s="35" t="s">
        <v>255</v>
      </c>
      <c r="C140" s="53" t="s">
        <v>237</v>
      </c>
      <c r="D140" s="92">
        <v>3707.52</v>
      </c>
      <c r="E140" s="91">
        <f t="shared" si="32"/>
        <v>741.5</v>
      </c>
      <c r="F140" s="92">
        <f t="shared" si="33"/>
        <v>4449.0200000000004</v>
      </c>
    </row>
    <row r="141" spans="1:6" s="24" customFormat="1" x14ac:dyDescent="0.25">
      <c r="A141" s="49" t="s">
        <v>414</v>
      </c>
      <c r="B141" s="35" t="s">
        <v>779</v>
      </c>
      <c r="C141" s="53" t="s">
        <v>167</v>
      </c>
      <c r="D141" s="92">
        <v>953.44</v>
      </c>
      <c r="E141" s="91">
        <f t="shared" si="32"/>
        <v>190.69</v>
      </c>
      <c r="F141" s="92">
        <f t="shared" si="33"/>
        <v>1144.1300000000001</v>
      </c>
    </row>
    <row r="142" spans="1:6" s="24" customFormat="1" ht="33.75" customHeight="1" x14ac:dyDescent="0.25">
      <c r="A142" s="49" t="s">
        <v>415</v>
      </c>
      <c r="B142" s="35" t="s">
        <v>780</v>
      </c>
      <c r="C142" s="53" t="s">
        <v>90</v>
      </c>
      <c r="D142" s="92">
        <v>387.56</v>
      </c>
      <c r="E142" s="91">
        <f t="shared" si="32"/>
        <v>77.510000000000005</v>
      </c>
      <c r="F142" s="92">
        <f t="shared" si="33"/>
        <v>465.07</v>
      </c>
    </row>
    <row r="143" spans="1:6" s="24" customFormat="1" x14ac:dyDescent="0.25">
      <c r="A143" s="49" t="s">
        <v>416</v>
      </c>
      <c r="B143" s="35" t="s">
        <v>231</v>
      </c>
      <c r="C143" s="53" t="s">
        <v>240</v>
      </c>
      <c r="D143" s="92">
        <v>3988.09</v>
      </c>
      <c r="E143" s="91">
        <f t="shared" si="32"/>
        <v>797.62</v>
      </c>
      <c r="F143" s="92">
        <f t="shared" si="33"/>
        <v>4785.71</v>
      </c>
    </row>
    <row r="144" spans="1:6" s="24" customFormat="1" ht="47.25" x14ac:dyDescent="0.25">
      <c r="A144" s="49" t="s">
        <v>417</v>
      </c>
      <c r="B144" s="35" t="s">
        <v>676</v>
      </c>
      <c r="C144" s="53" t="s">
        <v>241</v>
      </c>
      <c r="D144" s="92">
        <v>13148.32</v>
      </c>
      <c r="E144" s="91">
        <f t="shared" si="32"/>
        <v>2629.66</v>
      </c>
      <c r="F144" s="92">
        <f t="shared" si="33"/>
        <v>15777.98</v>
      </c>
    </row>
    <row r="145" spans="1:6" s="24" customFormat="1" ht="47.25" x14ac:dyDescent="0.25">
      <c r="A145" s="49" t="s">
        <v>418</v>
      </c>
      <c r="B145" s="35" t="s">
        <v>677</v>
      </c>
      <c r="C145" s="53" t="s">
        <v>241</v>
      </c>
      <c r="D145" s="92">
        <v>18031.07</v>
      </c>
      <c r="E145" s="91">
        <f t="shared" si="32"/>
        <v>3606.21</v>
      </c>
      <c r="F145" s="92">
        <f t="shared" si="33"/>
        <v>21637.279999999999</v>
      </c>
    </row>
    <row r="146" spans="1:6" s="24" customFormat="1" ht="47.25" x14ac:dyDescent="0.25">
      <c r="A146" s="49" t="s">
        <v>419</v>
      </c>
      <c r="B146" s="35" t="s">
        <v>678</v>
      </c>
      <c r="C146" s="53" t="s">
        <v>242</v>
      </c>
      <c r="D146" s="92">
        <v>21381.97</v>
      </c>
      <c r="E146" s="91">
        <f t="shared" si="32"/>
        <v>4276.3900000000003</v>
      </c>
      <c r="F146" s="92">
        <f t="shared" si="33"/>
        <v>25658.36</v>
      </c>
    </row>
    <row r="147" spans="1:6" s="24" customFormat="1" ht="31.5" x14ac:dyDescent="0.25">
      <c r="A147" s="49" t="s">
        <v>420</v>
      </c>
      <c r="B147" s="35" t="s">
        <v>781</v>
      </c>
      <c r="C147" s="53" t="s">
        <v>243</v>
      </c>
      <c r="D147" s="92">
        <v>13557.46</v>
      </c>
      <c r="E147" s="91">
        <f t="shared" si="32"/>
        <v>2711.49</v>
      </c>
      <c r="F147" s="92">
        <f t="shared" si="33"/>
        <v>16268.949999999999</v>
      </c>
    </row>
    <row r="148" spans="1:6" s="24" customFormat="1" x14ac:dyDescent="0.25">
      <c r="A148" s="49" t="s">
        <v>421</v>
      </c>
      <c r="B148" s="35" t="s">
        <v>232</v>
      </c>
      <c r="C148" s="53" t="s">
        <v>244</v>
      </c>
      <c r="D148" s="92">
        <v>7887.53</v>
      </c>
      <c r="E148" s="91">
        <f t="shared" si="32"/>
        <v>1577.51</v>
      </c>
      <c r="F148" s="92">
        <f t="shared" si="33"/>
        <v>9465.0399999999991</v>
      </c>
    </row>
    <row r="149" spans="1:6" s="24" customFormat="1" ht="31.5" x14ac:dyDescent="0.25">
      <c r="A149" s="49" t="s">
        <v>422</v>
      </c>
      <c r="B149" s="35" t="s">
        <v>233</v>
      </c>
      <c r="C149" s="53" t="s">
        <v>244</v>
      </c>
      <c r="D149" s="92">
        <v>7887.53</v>
      </c>
      <c r="E149" s="91">
        <f t="shared" si="32"/>
        <v>1577.51</v>
      </c>
      <c r="F149" s="92">
        <f t="shared" si="33"/>
        <v>9465.0399999999991</v>
      </c>
    </row>
    <row r="150" spans="1:6" s="24" customFormat="1" ht="31.5" x14ac:dyDescent="0.25">
      <c r="A150" s="49" t="s">
        <v>423</v>
      </c>
      <c r="B150" s="35" t="s">
        <v>782</v>
      </c>
      <c r="C150" s="53" t="s">
        <v>245</v>
      </c>
      <c r="D150" s="92">
        <v>8072.35</v>
      </c>
      <c r="E150" s="91">
        <f t="shared" si="32"/>
        <v>1614.47</v>
      </c>
      <c r="F150" s="92">
        <f t="shared" si="33"/>
        <v>9686.82</v>
      </c>
    </row>
    <row r="151" spans="1:6" s="24" customFormat="1" ht="31.5" x14ac:dyDescent="0.25">
      <c r="A151" s="49" t="s">
        <v>424</v>
      </c>
      <c r="B151" s="35" t="s">
        <v>783</v>
      </c>
      <c r="C151" s="53" t="s">
        <v>245</v>
      </c>
      <c r="D151" s="92">
        <v>11154.51</v>
      </c>
      <c r="E151" s="91">
        <f t="shared" si="32"/>
        <v>2230.9</v>
      </c>
      <c r="F151" s="92">
        <f t="shared" si="33"/>
        <v>13385.41</v>
      </c>
    </row>
    <row r="152" spans="1:6" s="24" customFormat="1" x14ac:dyDescent="0.25">
      <c r="A152" s="49" t="s">
        <v>425</v>
      </c>
      <c r="B152" s="35" t="s">
        <v>784</v>
      </c>
      <c r="C152" s="53" t="s">
        <v>246</v>
      </c>
      <c r="D152" s="92">
        <v>8542</v>
      </c>
      <c r="E152" s="91">
        <f t="shared" si="32"/>
        <v>1708.4</v>
      </c>
      <c r="F152" s="92">
        <f t="shared" si="33"/>
        <v>10250.4</v>
      </c>
    </row>
    <row r="153" spans="1:6" s="24" customFormat="1" x14ac:dyDescent="0.25">
      <c r="A153" s="49" t="s">
        <v>426</v>
      </c>
      <c r="B153" s="35" t="s">
        <v>785</v>
      </c>
      <c r="C153" s="53" t="s">
        <v>90</v>
      </c>
      <c r="D153" s="92">
        <v>4006.91</v>
      </c>
      <c r="E153" s="91">
        <f t="shared" si="32"/>
        <v>801.38</v>
      </c>
      <c r="F153" s="92">
        <f t="shared" si="33"/>
        <v>4808.29</v>
      </c>
    </row>
    <row r="154" spans="1:6" s="24" customFormat="1" ht="30.6" customHeight="1" x14ac:dyDescent="0.25">
      <c r="A154" s="49" t="s">
        <v>427</v>
      </c>
      <c r="B154" s="35" t="s">
        <v>786</v>
      </c>
      <c r="C154" s="53" t="s">
        <v>86</v>
      </c>
      <c r="D154" s="92">
        <v>3235.34</v>
      </c>
      <c r="E154" s="91">
        <f t="shared" si="32"/>
        <v>647.07000000000005</v>
      </c>
      <c r="F154" s="92">
        <f t="shared" si="33"/>
        <v>3882.4100000000003</v>
      </c>
    </row>
    <row r="155" spans="1:6" s="24" customFormat="1" x14ac:dyDescent="0.25">
      <c r="A155" s="49" t="s">
        <v>428</v>
      </c>
      <c r="B155" s="35" t="s">
        <v>787</v>
      </c>
      <c r="C155" s="53" t="s">
        <v>241</v>
      </c>
      <c r="D155" s="92">
        <v>3415.35</v>
      </c>
      <c r="E155" s="91">
        <f t="shared" si="32"/>
        <v>683.07</v>
      </c>
      <c r="F155" s="92">
        <f t="shared" si="33"/>
        <v>4098.42</v>
      </c>
    </row>
    <row r="156" spans="1:6" s="24" customFormat="1" x14ac:dyDescent="0.25">
      <c r="A156" s="49" t="s">
        <v>429</v>
      </c>
      <c r="B156" s="35" t="s">
        <v>788</v>
      </c>
      <c r="C156" s="53" t="s">
        <v>167</v>
      </c>
      <c r="D156" s="92">
        <v>1500.86</v>
      </c>
      <c r="E156" s="91">
        <f t="shared" si="32"/>
        <v>300.17</v>
      </c>
      <c r="F156" s="92">
        <f t="shared" si="33"/>
        <v>1801.03</v>
      </c>
    </row>
    <row r="157" spans="1:6" s="24" customFormat="1" x14ac:dyDescent="0.25">
      <c r="A157" s="49" t="s">
        <v>430</v>
      </c>
      <c r="B157" s="35" t="s">
        <v>234</v>
      </c>
      <c r="C157" s="53" t="s">
        <v>247</v>
      </c>
      <c r="D157" s="92">
        <v>3982.66</v>
      </c>
      <c r="E157" s="91">
        <f t="shared" si="32"/>
        <v>796.53</v>
      </c>
      <c r="F157" s="92">
        <f t="shared" si="33"/>
        <v>4779.1899999999996</v>
      </c>
    </row>
    <row r="158" spans="1:6" s="24" customFormat="1" ht="31.5" x14ac:dyDescent="0.25">
      <c r="A158" s="49" t="s">
        <v>431</v>
      </c>
      <c r="B158" s="35" t="s">
        <v>152</v>
      </c>
      <c r="C158" s="53" t="s">
        <v>180</v>
      </c>
      <c r="D158" s="92">
        <v>2090.3000000000002</v>
      </c>
      <c r="E158" s="91">
        <f t="shared" si="32"/>
        <v>418.06</v>
      </c>
      <c r="F158" s="92">
        <f t="shared" si="33"/>
        <v>2508.36</v>
      </c>
    </row>
    <row r="159" spans="1:6" s="24" customFormat="1" ht="35.25" customHeight="1" x14ac:dyDescent="0.25">
      <c r="A159" s="49" t="s">
        <v>433</v>
      </c>
      <c r="B159" s="35" t="s">
        <v>153</v>
      </c>
      <c r="C159" s="84" t="s">
        <v>154</v>
      </c>
      <c r="D159" s="92">
        <v>89.58</v>
      </c>
      <c r="E159" s="91">
        <f t="shared" si="32"/>
        <v>17.920000000000002</v>
      </c>
      <c r="F159" s="92">
        <f t="shared" si="33"/>
        <v>107.5</v>
      </c>
    </row>
    <row r="160" spans="1:6" s="24" customFormat="1" ht="31.5" x14ac:dyDescent="0.25">
      <c r="A160" s="43" t="s">
        <v>432</v>
      </c>
      <c r="B160" s="35" t="s">
        <v>181</v>
      </c>
      <c r="C160" s="53" t="s">
        <v>180</v>
      </c>
      <c r="D160" s="92">
        <v>895.84</v>
      </c>
      <c r="E160" s="91">
        <f t="shared" si="32"/>
        <v>179.17</v>
      </c>
      <c r="F160" s="92">
        <f t="shared" si="33"/>
        <v>1075.01</v>
      </c>
    </row>
    <row r="161" spans="1:6" s="24" customFormat="1" ht="35.25" customHeight="1" x14ac:dyDescent="0.25">
      <c r="A161" s="43" t="s">
        <v>434</v>
      </c>
      <c r="B161" s="35" t="s">
        <v>182</v>
      </c>
      <c r="C161" s="84" t="s">
        <v>248</v>
      </c>
      <c r="D161" s="92">
        <v>149.31</v>
      </c>
      <c r="E161" s="91">
        <f t="shared" si="32"/>
        <v>29.86</v>
      </c>
      <c r="F161" s="92">
        <f t="shared" si="33"/>
        <v>179.17000000000002</v>
      </c>
    </row>
    <row r="162" spans="1:6" s="24" customFormat="1" ht="31.5" x14ac:dyDescent="0.25">
      <c r="A162" s="43" t="s">
        <v>435</v>
      </c>
      <c r="B162" s="35" t="s">
        <v>183</v>
      </c>
      <c r="C162" s="53" t="s">
        <v>180</v>
      </c>
      <c r="D162" s="92">
        <v>870.78</v>
      </c>
      <c r="E162" s="91">
        <f t="shared" si="32"/>
        <v>174.16</v>
      </c>
      <c r="F162" s="92">
        <f t="shared" si="33"/>
        <v>1044.94</v>
      </c>
    </row>
    <row r="163" spans="1:6" s="24" customFormat="1" ht="47.25" x14ac:dyDescent="0.25">
      <c r="A163" s="43" t="s">
        <v>436</v>
      </c>
      <c r="B163" s="35" t="s">
        <v>184</v>
      </c>
      <c r="C163" s="84" t="s">
        <v>154</v>
      </c>
      <c r="D163" s="92">
        <v>54.43</v>
      </c>
      <c r="E163" s="91">
        <f t="shared" si="32"/>
        <v>10.89</v>
      </c>
      <c r="F163" s="92">
        <f t="shared" si="33"/>
        <v>65.319999999999993</v>
      </c>
    </row>
    <row r="164" spans="1:6" s="24" customFormat="1" ht="31.5" x14ac:dyDescent="0.25">
      <c r="A164" s="43" t="s">
        <v>437</v>
      </c>
      <c r="B164" s="35" t="s">
        <v>185</v>
      </c>
      <c r="C164" s="53" t="s">
        <v>180</v>
      </c>
      <c r="D164" s="92">
        <v>2414.16</v>
      </c>
      <c r="E164" s="91">
        <f t="shared" si="32"/>
        <v>482.83</v>
      </c>
      <c r="F164" s="92">
        <f t="shared" si="33"/>
        <v>2896.99</v>
      </c>
    </row>
    <row r="165" spans="1:6" s="24" customFormat="1" ht="47.25" x14ac:dyDescent="0.25">
      <c r="A165" s="43" t="s">
        <v>438</v>
      </c>
      <c r="B165" s="35" t="s">
        <v>186</v>
      </c>
      <c r="C165" s="84" t="s">
        <v>248</v>
      </c>
      <c r="D165" s="92">
        <v>435.39</v>
      </c>
      <c r="E165" s="91">
        <f t="shared" si="32"/>
        <v>87.08</v>
      </c>
      <c r="F165" s="92">
        <f t="shared" si="33"/>
        <v>522.47</v>
      </c>
    </row>
    <row r="166" spans="1:6" s="24" customFormat="1" x14ac:dyDescent="0.25">
      <c r="A166" s="43" t="s">
        <v>439</v>
      </c>
      <c r="B166" s="35" t="s">
        <v>260</v>
      </c>
      <c r="C166" s="85" t="s">
        <v>169</v>
      </c>
      <c r="D166" s="92">
        <v>2134.88</v>
      </c>
      <c r="E166" s="91">
        <f t="shared" si="32"/>
        <v>426.98</v>
      </c>
      <c r="F166" s="92">
        <f t="shared" si="33"/>
        <v>2561.86</v>
      </c>
    </row>
    <row r="167" spans="1:6" s="24" customFormat="1" x14ac:dyDescent="0.25">
      <c r="A167" s="61" t="s">
        <v>683</v>
      </c>
      <c r="B167" s="52" t="s">
        <v>685</v>
      </c>
      <c r="C167" s="85" t="s">
        <v>686</v>
      </c>
      <c r="D167" s="92">
        <v>1045.1500000000001</v>
      </c>
      <c r="E167" s="96">
        <f t="shared" si="32"/>
        <v>209.03</v>
      </c>
      <c r="F167" s="94">
        <f t="shared" si="33"/>
        <v>1254.18</v>
      </c>
    </row>
    <row r="168" spans="1:6" s="24" customFormat="1" x14ac:dyDescent="0.25">
      <c r="A168" s="61" t="s">
        <v>684</v>
      </c>
      <c r="B168" s="52" t="s">
        <v>687</v>
      </c>
      <c r="C168" s="85" t="s">
        <v>171</v>
      </c>
      <c r="D168" s="92">
        <v>746.53</v>
      </c>
      <c r="E168" s="96">
        <f t="shared" si="32"/>
        <v>149.31</v>
      </c>
      <c r="F168" s="94">
        <f t="shared" si="33"/>
        <v>895.83999999999992</v>
      </c>
    </row>
    <row r="169" spans="1:6" s="111" customFormat="1" ht="31.5" x14ac:dyDescent="0.25">
      <c r="A169" s="61" t="s">
        <v>708</v>
      </c>
      <c r="B169" s="52" t="s">
        <v>789</v>
      </c>
      <c r="C169" s="85" t="s">
        <v>710</v>
      </c>
      <c r="D169" s="92">
        <v>27230.880000000001</v>
      </c>
      <c r="E169" s="96">
        <f t="shared" ref="E169:E177" si="34">ROUND(D169*0.2,2)</f>
        <v>5446.18</v>
      </c>
      <c r="F169" s="94">
        <f t="shared" ref="F169:F177" si="35">D169+E169</f>
        <v>32677.06</v>
      </c>
    </row>
    <row r="170" spans="1:6" s="111" customFormat="1" x14ac:dyDescent="0.25">
      <c r="A170" s="61" t="s">
        <v>709</v>
      </c>
      <c r="B170" s="52" t="s">
        <v>711</v>
      </c>
      <c r="C170" s="85" t="s">
        <v>710</v>
      </c>
      <c r="D170" s="92">
        <v>27650.33</v>
      </c>
      <c r="E170" s="96">
        <f t="shared" si="34"/>
        <v>5530.07</v>
      </c>
      <c r="F170" s="94">
        <f t="shared" si="35"/>
        <v>33180.400000000001</v>
      </c>
    </row>
    <row r="171" spans="1:6" s="111" customFormat="1" ht="47.25" x14ac:dyDescent="0.25">
      <c r="A171" s="61" t="s">
        <v>891</v>
      </c>
      <c r="B171" s="52" t="s">
        <v>922</v>
      </c>
      <c r="C171" s="85" t="s">
        <v>169</v>
      </c>
      <c r="D171" s="94">
        <v>79966.59</v>
      </c>
      <c r="E171" s="96">
        <f t="shared" si="34"/>
        <v>15993.32</v>
      </c>
      <c r="F171" s="94">
        <f t="shared" si="35"/>
        <v>95959.91</v>
      </c>
    </row>
    <row r="172" spans="1:6" s="111" customFormat="1" ht="31.5" x14ac:dyDescent="0.25">
      <c r="A172" s="61" t="s">
        <v>892</v>
      </c>
      <c r="B172" s="52" t="s">
        <v>923</v>
      </c>
      <c r="C172" s="85" t="s">
        <v>169</v>
      </c>
      <c r="D172" s="94">
        <v>37168.480000000003</v>
      </c>
      <c r="E172" s="96">
        <f t="shared" si="34"/>
        <v>7433.7</v>
      </c>
      <c r="F172" s="94">
        <f t="shared" si="35"/>
        <v>44602.18</v>
      </c>
    </row>
    <row r="173" spans="1:6" s="111" customFormat="1" ht="31.5" x14ac:dyDescent="0.25">
      <c r="A173" s="61" t="s">
        <v>893</v>
      </c>
      <c r="B173" s="52" t="s">
        <v>924</v>
      </c>
      <c r="C173" s="85" t="s">
        <v>169</v>
      </c>
      <c r="D173" s="94">
        <v>18589.98</v>
      </c>
      <c r="E173" s="96">
        <f t="shared" si="34"/>
        <v>3718</v>
      </c>
      <c r="F173" s="94">
        <f t="shared" si="35"/>
        <v>22307.98</v>
      </c>
    </row>
    <row r="174" spans="1:6" s="111" customFormat="1" ht="31.5" x14ac:dyDescent="0.25">
      <c r="A174" s="61" t="s">
        <v>894</v>
      </c>
      <c r="B174" s="52" t="s">
        <v>925</v>
      </c>
      <c r="C174" s="85" t="s">
        <v>169</v>
      </c>
      <c r="D174" s="94">
        <v>70867.72</v>
      </c>
      <c r="E174" s="96">
        <f t="shared" si="34"/>
        <v>14173.54</v>
      </c>
      <c r="F174" s="94">
        <f t="shared" si="35"/>
        <v>85041.260000000009</v>
      </c>
    </row>
    <row r="175" spans="1:6" s="111" customFormat="1" ht="31.5" x14ac:dyDescent="0.25">
      <c r="A175" s="61" t="s">
        <v>895</v>
      </c>
      <c r="B175" s="52" t="s">
        <v>926</v>
      </c>
      <c r="C175" s="85" t="s">
        <v>169</v>
      </c>
      <c r="D175" s="94">
        <v>93232.95</v>
      </c>
      <c r="E175" s="96">
        <f t="shared" si="34"/>
        <v>18646.59</v>
      </c>
      <c r="F175" s="94">
        <f t="shared" si="35"/>
        <v>111879.54</v>
      </c>
    </row>
    <row r="176" spans="1:6" s="111" customFormat="1" ht="31.5" x14ac:dyDescent="0.25">
      <c r="A176" s="61" t="s">
        <v>896</v>
      </c>
      <c r="B176" s="52" t="s">
        <v>928</v>
      </c>
      <c r="C176" s="85" t="s">
        <v>114</v>
      </c>
      <c r="D176" s="94">
        <v>13434.79</v>
      </c>
      <c r="E176" s="96">
        <f t="shared" si="34"/>
        <v>2686.96</v>
      </c>
      <c r="F176" s="94">
        <f t="shared" si="35"/>
        <v>16121.75</v>
      </c>
    </row>
    <row r="177" spans="1:6" s="111" customFormat="1" ht="31.5" x14ac:dyDescent="0.25">
      <c r="A177" s="61" t="s">
        <v>897</v>
      </c>
      <c r="B177" s="52" t="s">
        <v>927</v>
      </c>
      <c r="C177" s="85" t="s">
        <v>165</v>
      </c>
      <c r="D177" s="94">
        <v>10656.87</v>
      </c>
      <c r="E177" s="96">
        <f t="shared" si="34"/>
        <v>2131.37</v>
      </c>
      <c r="F177" s="94">
        <f t="shared" si="35"/>
        <v>12788.240000000002</v>
      </c>
    </row>
    <row r="178" spans="1:6" s="24" customFormat="1" ht="18.75" x14ac:dyDescent="0.25">
      <c r="A178" s="31" t="s">
        <v>33</v>
      </c>
      <c r="B178" s="35" t="s">
        <v>719</v>
      </c>
      <c r="C178" s="85"/>
      <c r="D178" s="92"/>
      <c r="E178" s="96"/>
      <c r="F178" s="94"/>
    </row>
    <row r="179" spans="1:6" s="24" customFormat="1" x14ac:dyDescent="0.25">
      <c r="A179" s="43" t="s">
        <v>363</v>
      </c>
      <c r="B179" s="37" t="s">
        <v>790</v>
      </c>
      <c r="C179" s="39" t="s">
        <v>172</v>
      </c>
      <c r="D179" s="94">
        <v>3252.0391241486068</v>
      </c>
      <c r="E179" s="91">
        <f t="shared" ref="E179:E181" si="36">ROUND(D179*0.2,2)</f>
        <v>650.41</v>
      </c>
      <c r="F179" s="92">
        <f t="shared" ref="F179:F181" si="37">D179+E179</f>
        <v>3902.4491241486066</v>
      </c>
    </row>
    <row r="180" spans="1:6" s="24" customFormat="1" ht="18" customHeight="1" x14ac:dyDescent="0.25">
      <c r="A180" s="43" t="s">
        <v>364</v>
      </c>
      <c r="B180" s="37" t="s">
        <v>791</v>
      </c>
      <c r="C180" s="39" t="s">
        <v>173</v>
      </c>
      <c r="D180" s="94">
        <v>908.14922452012377</v>
      </c>
      <c r="E180" s="91">
        <f t="shared" si="36"/>
        <v>181.63</v>
      </c>
      <c r="F180" s="92">
        <f t="shared" si="37"/>
        <v>1089.7792245201238</v>
      </c>
    </row>
    <row r="181" spans="1:6" s="24" customFormat="1" x14ac:dyDescent="0.25">
      <c r="A181" s="43" t="s">
        <v>365</v>
      </c>
      <c r="B181" s="35" t="s">
        <v>792</v>
      </c>
      <c r="C181" s="39" t="s">
        <v>147</v>
      </c>
      <c r="D181" s="94">
        <v>614.21698798761622</v>
      </c>
      <c r="E181" s="91">
        <f t="shared" si="36"/>
        <v>122.84</v>
      </c>
      <c r="F181" s="92">
        <f t="shared" si="37"/>
        <v>737.05698798761625</v>
      </c>
    </row>
    <row r="182" spans="1:6" s="24" customFormat="1" ht="18.75" x14ac:dyDescent="0.25">
      <c r="A182" s="31" t="s">
        <v>34</v>
      </c>
      <c r="B182" s="35" t="s">
        <v>720</v>
      </c>
      <c r="C182" s="150"/>
      <c r="D182" s="151"/>
      <c r="E182" s="151"/>
      <c r="F182" s="151"/>
    </row>
    <row r="183" spans="1:6" s="24" customFormat="1" ht="31.5" x14ac:dyDescent="0.25">
      <c r="A183" s="43" t="s">
        <v>281</v>
      </c>
      <c r="B183" s="35" t="s">
        <v>36</v>
      </c>
      <c r="C183" s="39" t="s">
        <v>82</v>
      </c>
      <c r="D183" s="89">
        <v>33566.22</v>
      </c>
      <c r="E183" s="54">
        <f t="shared" ref="E183:E207" si="38">ROUND(D183*0.2,2)</f>
        <v>6713.24</v>
      </c>
      <c r="F183" s="89">
        <f t="shared" ref="F183:F207" si="39">D183+E183</f>
        <v>40279.46</v>
      </c>
    </row>
    <row r="184" spans="1:6" s="24" customFormat="1" ht="34.5" customHeight="1" x14ac:dyDescent="0.25">
      <c r="A184" s="43" t="s">
        <v>282</v>
      </c>
      <c r="B184" s="35" t="s">
        <v>37</v>
      </c>
      <c r="C184" s="39" t="s">
        <v>87</v>
      </c>
      <c r="D184" s="89">
        <v>6181.18</v>
      </c>
      <c r="E184" s="54">
        <f t="shared" si="38"/>
        <v>1236.24</v>
      </c>
      <c r="F184" s="89">
        <f t="shared" si="39"/>
        <v>7417.42</v>
      </c>
    </row>
    <row r="185" spans="1:6" s="24" customFormat="1" ht="31.5" x14ac:dyDescent="0.25">
      <c r="A185" s="43" t="s">
        <v>283</v>
      </c>
      <c r="B185" s="35" t="s">
        <v>38</v>
      </c>
      <c r="C185" s="39" t="s">
        <v>88</v>
      </c>
      <c r="D185" s="89">
        <v>6566.95</v>
      </c>
      <c r="E185" s="54">
        <f t="shared" si="38"/>
        <v>1313.39</v>
      </c>
      <c r="F185" s="89">
        <f t="shared" si="39"/>
        <v>7880.34</v>
      </c>
    </row>
    <row r="186" spans="1:6" s="24" customFormat="1" x14ac:dyDescent="0.25">
      <c r="A186" s="43" t="s">
        <v>284</v>
      </c>
      <c r="B186" s="35" t="s">
        <v>39</v>
      </c>
      <c r="C186" s="39" t="s">
        <v>89</v>
      </c>
      <c r="D186" s="89">
        <v>2730.08</v>
      </c>
      <c r="E186" s="54">
        <f t="shared" si="38"/>
        <v>546.02</v>
      </c>
      <c r="F186" s="89">
        <f t="shared" si="39"/>
        <v>3276.1</v>
      </c>
    </row>
    <row r="187" spans="1:6" s="24" customFormat="1" ht="16.5" customHeight="1" x14ac:dyDescent="0.25">
      <c r="A187" s="43" t="s">
        <v>285</v>
      </c>
      <c r="B187" s="35" t="s">
        <v>40</v>
      </c>
      <c r="C187" s="39" t="s">
        <v>90</v>
      </c>
      <c r="D187" s="89">
        <v>2197.27</v>
      </c>
      <c r="E187" s="54">
        <f t="shared" si="38"/>
        <v>439.45</v>
      </c>
      <c r="F187" s="89">
        <f t="shared" si="39"/>
        <v>2636.72</v>
      </c>
    </row>
    <row r="188" spans="1:6" s="24" customFormat="1" x14ac:dyDescent="0.25">
      <c r="A188" s="43" t="s">
        <v>286</v>
      </c>
      <c r="B188" s="35" t="s">
        <v>41</v>
      </c>
      <c r="C188" s="39" t="s">
        <v>91</v>
      </c>
      <c r="D188" s="89">
        <v>2921.78</v>
      </c>
      <c r="E188" s="54">
        <f t="shared" si="38"/>
        <v>584.36</v>
      </c>
      <c r="F188" s="89">
        <f t="shared" si="39"/>
        <v>3506.1400000000003</v>
      </c>
    </row>
    <row r="189" spans="1:6" s="24" customFormat="1" ht="31.5" x14ac:dyDescent="0.25">
      <c r="A189" s="43" t="s">
        <v>287</v>
      </c>
      <c r="B189" s="35" t="s">
        <v>108</v>
      </c>
      <c r="C189" s="39" t="s">
        <v>92</v>
      </c>
      <c r="D189" s="89">
        <v>2414.5300000000002</v>
      </c>
      <c r="E189" s="54">
        <f t="shared" si="38"/>
        <v>482.91</v>
      </c>
      <c r="F189" s="89">
        <f t="shared" si="39"/>
        <v>2897.44</v>
      </c>
    </row>
    <row r="190" spans="1:6" s="24" customFormat="1" x14ac:dyDescent="0.25">
      <c r="A190" s="43" t="s">
        <v>288</v>
      </c>
      <c r="B190" s="35" t="s">
        <v>42</v>
      </c>
      <c r="C190" s="39" t="s">
        <v>92</v>
      </c>
      <c r="D190" s="89">
        <v>1075.1300000000001</v>
      </c>
      <c r="E190" s="54">
        <f t="shared" si="38"/>
        <v>215.03</v>
      </c>
      <c r="F190" s="89">
        <f t="shared" si="39"/>
        <v>1290.1600000000001</v>
      </c>
    </row>
    <row r="191" spans="1:6" s="24" customFormat="1" ht="31.5" x14ac:dyDescent="0.25">
      <c r="A191" s="43" t="s">
        <v>289</v>
      </c>
      <c r="B191" s="35" t="s">
        <v>43</v>
      </c>
      <c r="C191" s="39" t="s">
        <v>92</v>
      </c>
      <c r="D191" s="89">
        <v>1327.76</v>
      </c>
      <c r="E191" s="54">
        <f t="shared" si="38"/>
        <v>265.55</v>
      </c>
      <c r="F191" s="89">
        <f t="shared" si="39"/>
        <v>1593.31</v>
      </c>
    </row>
    <row r="192" spans="1:6" s="24" customFormat="1" ht="47.25" x14ac:dyDescent="0.25">
      <c r="A192" s="43" t="s">
        <v>290</v>
      </c>
      <c r="B192" s="35" t="s">
        <v>44</v>
      </c>
      <c r="C192" s="39" t="s">
        <v>92</v>
      </c>
      <c r="D192" s="89">
        <v>5162.59</v>
      </c>
      <c r="E192" s="54">
        <f t="shared" si="38"/>
        <v>1032.52</v>
      </c>
      <c r="F192" s="89">
        <f t="shared" si="39"/>
        <v>6195.1100000000006</v>
      </c>
    </row>
    <row r="193" spans="1:6" s="24" customFormat="1" ht="31.5" x14ac:dyDescent="0.25">
      <c r="A193" s="43" t="s">
        <v>291</v>
      </c>
      <c r="B193" s="35" t="s">
        <v>45</v>
      </c>
      <c r="C193" s="39" t="s">
        <v>92</v>
      </c>
      <c r="D193" s="89">
        <v>1245.1099999999999</v>
      </c>
      <c r="E193" s="54">
        <f t="shared" si="38"/>
        <v>249.02</v>
      </c>
      <c r="F193" s="89">
        <f t="shared" si="39"/>
        <v>1494.1299999999999</v>
      </c>
    </row>
    <row r="194" spans="1:6" s="24" customFormat="1" x14ac:dyDescent="0.25">
      <c r="A194" s="43" t="s">
        <v>292</v>
      </c>
      <c r="B194" s="35" t="s">
        <v>46</v>
      </c>
      <c r="C194" s="39" t="s">
        <v>93</v>
      </c>
      <c r="D194" s="89">
        <v>3483.84</v>
      </c>
      <c r="E194" s="54">
        <f t="shared" si="38"/>
        <v>696.77</v>
      </c>
      <c r="F194" s="89">
        <f t="shared" si="39"/>
        <v>4180.6100000000006</v>
      </c>
    </row>
    <row r="195" spans="1:6" s="24" customFormat="1" x14ac:dyDescent="0.25">
      <c r="A195" s="43" t="s">
        <v>293</v>
      </c>
      <c r="B195" s="35" t="s">
        <v>47</v>
      </c>
      <c r="C195" s="39" t="s">
        <v>93</v>
      </c>
      <c r="D195" s="89">
        <v>11855.36</v>
      </c>
      <c r="E195" s="54">
        <f t="shared" si="38"/>
        <v>2371.0700000000002</v>
      </c>
      <c r="F195" s="89">
        <f t="shared" si="39"/>
        <v>14226.43</v>
      </c>
    </row>
    <row r="196" spans="1:6" s="24" customFormat="1" ht="31.5" x14ac:dyDescent="0.25">
      <c r="A196" s="43" t="s">
        <v>294</v>
      </c>
      <c r="B196" s="35" t="s">
        <v>48</v>
      </c>
      <c r="C196" s="39" t="s">
        <v>163</v>
      </c>
      <c r="D196" s="89">
        <v>358.33</v>
      </c>
      <c r="E196" s="54">
        <f t="shared" si="38"/>
        <v>71.67</v>
      </c>
      <c r="F196" s="89">
        <f t="shared" si="39"/>
        <v>430</v>
      </c>
    </row>
    <row r="197" spans="1:6" s="24" customFormat="1" ht="31.5" x14ac:dyDescent="0.25">
      <c r="A197" s="43" t="s">
        <v>295</v>
      </c>
      <c r="B197" s="35" t="s">
        <v>49</v>
      </c>
      <c r="C197" s="39" t="s">
        <v>163</v>
      </c>
      <c r="D197" s="89">
        <v>430</v>
      </c>
      <c r="E197" s="54">
        <f t="shared" si="38"/>
        <v>86</v>
      </c>
      <c r="F197" s="89">
        <f t="shared" si="39"/>
        <v>516</v>
      </c>
    </row>
    <row r="198" spans="1:6" s="24" customFormat="1" ht="31.5" x14ac:dyDescent="0.25">
      <c r="A198" s="43" t="s">
        <v>296</v>
      </c>
      <c r="B198" s="35" t="s">
        <v>50</v>
      </c>
      <c r="C198" s="39" t="s">
        <v>163</v>
      </c>
      <c r="D198" s="89">
        <v>573.32000000000005</v>
      </c>
      <c r="E198" s="54">
        <f t="shared" si="38"/>
        <v>114.66</v>
      </c>
      <c r="F198" s="89">
        <f t="shared" si="39"/>
        <v>687.98</v>
      </c>
    </row>
    <row r="199" spans="1:6" s="24" customFormat="1" ht="31.5" x14ac:dyDescent="0.25">
      <c r="A199" s="43" t="s">
        <v>297</v>
      </c>
      <c r="B199" s="35" t="s">
        <v>51</v>
      </c>
      <c r="C199" s="39" t="s">
        <v>163</v>
      </c>
      <c r="D199" s="89">
        <v>573.32000000000005</v>
      </c>
      <c r="E199" s="54">
        <f t="shared" si="38"/>
        <v>114.66</v>
      </c>
      <c r="F199" s="89">
        <f t="shared" si="39"/>
        <v>687.98</v>
      </c>
    </row>
    <row r="200" spans="1:6" s="24" customFormat="1" ht="31.5" x14ac:dyDescent="0.25">
      <c r="A200" s="43" t="s">
        <v>298</v>
      </c>
      <c r="B200" s="35" t="s">
        <v>52</v>
      </c>
      <c r="C200" s="39" t="s">
        <v>94</v>
      </c>
      <c r="D200" s="89">
        <v>358.33</v>
      </c>
      <c r="E200" s="54">
        <f t="shared" si="38"/>
        <v>71.67</v>
      </c>
      <c r="F200" s="89">
        <f t="shared" si="39"/>
        <v>430</v>
      </c>
    </row>
    <row r="201" spans="1:6" s="24" customFormat="1" ht="31.5" x14ac:dyDescent="0.25">
      <c r="A201" s="43" t="s">
        <v>299</v>
      </c>
      <c r="B201" s="35" t="s">
        <v>53</v>
      </c>
      <c r="C201" s="39" t="s">
        <v>163</v>
      </c>
      <c r="D201" s="89">
        <v>358.33</v>
      </c>
      <c r="E201" s="54">
        <f t="shared" si="38"/>
        <v>71.67</v>
      </c>
      <c r="F201" s="89">
        <f t="shared" si="39"/>
        <v>430</v>
      </c>
    </row>
    <row r="202" spans="1:6" s="24" customFormat="1" ht="31.5" x14ac:dyDescent="0.25">
      <c r="A202" s="43" t="s">
        <v>300</v>
      </c>
      <c r="B202" s="35" t="s">
        <v>54</v>
      </c>
      <c r="C202" s="39" t="s">
        <v>163</v>
      </c>
      <c r="D202" s="89">
        <v>358.33</v>
      </c>
      <c r="E202" s="54">
        <f t="shared" si="38"/>
        <v>71.67</v>
      </c>
      <c r="F202" s="89">
        <f t="shared" si="39"/>
        <v>430</v>
      </c>
    </row>
    <row r="203" spans="1:6" s="24" customFormat="1" ht="19.149999999999999" customHeight="1" x14ac:dyDescent="0.25">
      <c r="A203" s="43" t="s">
        <v>301</v>
      </c>
      <c r="B203" s="35" t="s">
        <v>55</v>
      </c>
      <c r="C203" s="53" t="s">
        <v>95</v>
      </c>
      <c r="D203" s="89">
        <v>596.97</v>
      </c>
      <c r="E203" s="54">
        <f t="shared" si="38"/>
        <v>119.39</v>
      </c>
      <c r="F203" s="89">
        <f t="shared" si="39"/>
        <v>716.36</v>
      </c>
    </row>
    <row r="204" spans="1:6" s="24" customFormat="1" ht="18.600000000000001" customHeight="1" x14ac:dyDescent="0.25">
      <c r="A204" s="43" t="s">
        <v>302</v>
      </c>
      <c r="B204" s="35" t="s">
        <v>111</v>
      </c>
      <c r="C204" s="39" t="s">
        <v>112</v>
      </c>
      <c r="D204" s="54">
        <v>1699.03</v>
      </c>
      <c r="E204" s="54">
        <f t="shared" si="38"/>
        <v>339.81</v>
      </c>
      <c r="F204" s="54">
        <f t="shared" si="39"/>
        <v>2038.84</v>
      </c>
    </row>
    <row r="205" spans="1:6" s="24" customFormat="1" ht="31.5" x14ac:dyDescent="0.25">
      <c r="A205" s="43" t="s">
        <v>303</v>
      </c>
      <c r="B205" s="35" t="s">
        <v>162</v>
      </c>
      <c r="C205" s="39" t="s">
        <v>163</v>
      </c>
      <c r="D205" s="54">
        <v>596.97</v>
      </c>
      <c r="E205" s="54">
        <f t="shared" si="38"/>
        <v>119.39</v>
      </c>
      <c r="F205" s="54">
        <f t="shared" si="39"/>
        <v>716.36</v>
      </c>
    </row>
    <row r="206" spans="1:6" s="24" customFormat="1" ht="31.5" x14ac:dyDescent="0.25">
      <c r="A206" s="43" t="s">
        <v>552</v>
      </c>
      <c r="B206" s="35" t="s">
        <v>56</v>
      </c>
      <c r="C206" s="39" t="s">
        <v>96</v>
      </c>
      <c r="D206" s="54">
        <v>358.33</v>
      </c>
      <c r="E206" s="54">
        <f t="shared" si="38"/>
        <v>71.67</v>
      </c>
      <c r="F206" s="54">
        <f t="shared" si="39"/>
        <v>430</v>
      </c>
    </row>
    <row r="207" spans="1:6" s="24" customFormat="1" x14ac:dyDescent="0.25">
      <c r="A207" s="43" t="s">
        <v>553</v>
      </c>
      <c r="B207" s="35" t="s">
        <v>57</v>
      </c>
      <c r="C207" s="39" t="s">
        <v>96</v>
      </c>
      <c r="D207" s="54">
        <v>501.66</v>
      </c>
      <c r="E207" s="54">
        <f t="shared" si="38"/>
        <v>100.33</v>
      </c>
      <c r="F207" s="54">
        <f t="shared" si="39"/>
        <v>601.99</v>
      </c>
    </row>
    <row r="208" spans="1:6" s="24" customFormat="1" ht="34.5" x14ac:dyDescent="0.25">
      <c r="A208" s="31" t="s">
        <v>35</v>
      </c>
      <c r="B208" s="35" t="s">
        <v>721</v>
      </c>
      <c r="C208" s="150"/>
      <c r="D208" s="151"/>
      <c r="E208" s="151"/>
      <c r="F208" s="151"/>
    </row>
    <row r="209" spans="1:6" s="24" customFormat="1" x14ac:dyDescent="0.25">
      <c r="A209" s="43" t="s">
        <v>366</v>
      </c>
      <c r="B209" s="35" t="s">
        <v>58</v>
      </c>
      <c r="C209" s="39" t="s">
        <v>97</v>
      </c>
      <c r="D209" s="54">
        <v>573.79</v>
      </c>
      <c r="E209" s="54">
        <f t="shared" ref="E209:E217" si="40">ROUND(D209*0.2,2)</f>
        <v>114.76</v>
      </c>
      <c r="F209" s="54">
        <f t="shared" ref="F209:F217" si="41">D209+E209</f>
        <v>688.55</v>
      </c>
    </row>
    <row r="210" spans="1:6" s="24" customFormat="1" x14ac:dyDescent="0.25">
      <c r="A210" s="43" t="s">
        <v>367</v>
      </c>
      <c r="B210" s="35" t="s">
        <v>59</v>
      </c>
      <c r="C210" s="39" t="s">
        <v>97</v>
      </c>
      <c r="D210" s="54">
        <v>862.96</v>
      </c>
      <c r="E210" s="54">
        <f t="shared" si="40"/>
        <v>172.59</v>
      </c>
      <c r="F210" s="54">
        <f t="shared" si="41"/>
        <v>1035.55</v>
      </c>
    </row>
    <row r="211" spans="1:6" s="24" customFormat="1" x14ac:dyDescent="0.25">
      <c r="A211" s="43" t="s">
        <v>368</v>
      </c>
      <c r="B211" s="35" t="s">
        <v>60</v>
      </c>
      <c r="C211" s="39" t="s">
        <v>97</v>
      </c>
      <c r="D211" s="54">
        <v>1696.49</v>
      </c>
      <c r="E211" s="54">
        <f t="shared" si="40"/>
        <v>339.3</v>
      </c>
      <c r="F211" s="54">
        <f t="shared" si="41"/>
        <v>2035.79</v>
      </c>
    </row>
    <row r="212" spans="1:6" s="24" customFormat="1" ht="16.149999999999999" customHeight="1" x14ac:dyDescent="0.25">
      <c r="A212" s="43" t="s">
        <v>369</v>
      </c>
      <c r="B212" s="35" t="s">
        <v>61</v>
      </c>
      <c r="C212" s="39" t="s">
        <v>97</v>
      </c>
      <c r="D212" s="54">
        <v>1295.8599999999999</v>
      </c>
      <c r="E212" s="54">
        <f t="shared" si="40"/>
        <v>259.17</v>
      </c>
      <c r="F212" s="54">
        <f t="shared" si="41"/>
        <v>1555.03</v>
      </c>
    </row>
    <row r="213" spans="1:6" s="24" customFormat="1" x14ac:dyDescent="0.25">
      <c r="A213" s="43" t="s">
        <v>370</v>
      </c>
      <c r="B213" s="35" t="s">
        <v>62</v>
      </c>
      <c r="C213" s="39" t="s">
        <v>97</v>
      </c>
      <c r="D213" s="54">
        <v>1265.81</v>
      </c>
      <c r="E213" s="54">
        <f t="shared" si="40"/>
        <v>253.16</v>
      </c>
      <c r="F213" s="54">
        <f t="shared" si="41"/>
        <v>1518.97</v>
      </c>
    </row>
    <row r="214" spans="1:6" s="24" customFormat="1" x14ac:dyDescent="0.25">
      <c r="A214" s="43" t="s">
        <v>371</v>
      </c>
      <c r="B214" s="55" t="s">
        <v>110</v>
      </c>
      <c r="C214" s="39" t="s">
        <v>97</v>
      </c>
      <c r="D214" s="54">
        <v>1445.82</v>
      </c>
      <c r="E214" s="54">
        <f t="shared" si="40"/>
        <v>289.16000000000003</v>
      </c>
      <c r="F214" s="54">
        <f t="shared" si="41"/>
        <v>1734.98</v>
      </c>
    </row>
    <row r="215" spans="1:6" s="24" customFormat="1" x14ac:dyDescent="0.25">
      <c r="A215" s="43" t="s">
        <v>372</v>
      </c>
      <c r="B215" s="35" t="s">
        <v>178</v>
      </c>
      <c r="C215" s="39" t="s">
        <v>179</v>
      </c>
      <c r="D215" s="54">
        <v>1178.01</v>
      </c>
      <c r="E215" s="91">
        <f t="shared" si="40"/>
        <v>235.6</v>
      </c>
      <c r="F215" s="92">
        <f t="shared" si="41"/>
        <v>1413.61</v>
      </c>
    </row>
    <row r="216" spans="1:6" s="24" customFormat="1" ht="17.25" customHeight="1" x14ac:dyDescent="0.25">
      <c r="A216" s="43" t="s">
        <v>373</v>
      </c>
      <c r="B216" s="35" t="s">
        <v>230</v>
      </c>
      <c r="C216" s="39" t="s">
        <v>238</v>
      </c>
      <c r="D216" s="54">
        <v>10632.61</v>
      </c>
      <c r="E216" s="91">
        <f t="shared" si="40"/>
        <v>2126.52</v>
      </c>
      <c r="F216" s="92">
        <f t="shared" si="41"/>
        <v>12759.130000000001</v>
      </c>
    </row>
    <row r="217" spans="1:6" s="24" customFormat="1" ht="31.5" x14ac:dyDescent="0.25">
      <c r="A217" s="43" t="s">
        <v>440</v>
      </c>
      <c r="B217" s="35" t="s">
        <v>793</v>
      </c>
      <c r="C217" s="39" t="s">
        <v>239</v>
      </c>
      <c r="D217" s="54">
        <v>2444.0500000000002</v>
      </c>
      <c r="E217" s="91">
        <f t="shared" si="40"/>
        <v>488.81</v>
      </c>
      <c r="F217" s="92">
        <f t="shared" si="41"/>
        <v>2932.86</v>
      </c>
    </row>
    <row r="218" spans="1:6" s="24" customFormat="1" x14ac:dyDescent="0.25">
      <c r="A218" s="34" t="s">
        <v>278</v>
      </c>
      <c r="B218" s="157" t="s">
        <v>279</v>
      </c>
      <c r="C218" s="158"/>
      <c r="D218" s="158"/>
      <c r="E218" s="158"/>
      <c r="F218" s="159"/>
    </row>
    <row r="219" spans="1:6" s="24" customFormat="1" ht="31.5" x14ac:dyDescent="0.25">
      <c r="A219" s="31" t="s">
        <v>6</v>
      </c>
      <c r="B219" s="35" t="s">
        <v>520</v>
      </c>
      <c r="C219" s="147" t="s">
        <v>562</v>
      </c>
      <c r="D219" s="148"/>
      <c r="E219" s="148"/>
      <c r="F219" s="149"/>
    </row>
    <row r="220" spans="1:6" s="24" customFormat="1" ht="42.75" x14ac:dyDescent="0.25">
      <c r="A220" s="31" t="s">
        <v>7</v>
      </c>
      <c r="B220" s="35" t="s">
        <v>817</v>
      </c>
      <c r="C220" s="147" t="s">
        <v>562</v>
      </c>
      <c r="D220" s="148"/>
      <c r="E220" s="148"/>
      <c r="F220" s="149"/>
    </row>
    <row r="221" spans="1:6" s="129" customFormat="1" ht="34.5" x14ac:dyDescent="0.25">
      <c r="A221" s="117" t="s">
        <v>797</v>
      </c>
      <c r="B221" s="124" t="s">
        <v>912</v>
      </c>
      <c r="C221" s="29"/>
      <c r="D221" s="119">
        <v>3074.92</v>
      </c>
      <c r="E221" s="130">
        <f t="shared" ref="E221:E272" si="42">ROUND(D221*0.2,2)</f>
        <v>614.98</v>
      </c>
      <c r="F221" s="130">
        <f t="shared" ref="F221:F272" si="43">D221+E221</f>
        <v>3689.9</v>
      </c>
    </row>
    <row r="222" spans="1:6" s="129" customFormat="1" ht="31.5" x14ac:dyDescent="0.25">
      <c r="A222" s="29" t="s">
        <v>819</v>
      </c>
      <c r="B222" s="124" t="s">
        <v>866</v>
      </c>
      <c r="C222" s="29" t="s">
        <v>818</v>
      </c>
      <c r="D222" s="119">
        <v>3074.92</v>
      </c>
      <c r="E222" s="130">
        <f t="shared" si="42"/>
        <v>614.98</v>
      </c>
      <c r="F222" s="130">
        <f t="shared" si="43"/>
        <v>3689.9</v>
      </c>
    </row>
    <row r="223" spans="1:6" s="129" customFormat="1" ht="34.5" x14ac:dyDescent="0.25">
      <c r="A223" s="117" t="s">
        <v>798</v>
      </c>
      <c r="B223" s="124" t="s">
        <v>913</v>
      </c>
      <c r="C223" s="29"/>
      <c r="D223" s="119">
        <v>3214.88</v>
      </c>
      <c r="E223" s="130">
        <f t="shared" si="42"/>
        <v>642.98</v>
      </c>
      <c r="F223" s="130">
        <f t="shared" si="43"/>
        <v>3857.86</v>
      </c>
    </row>
    <row r="224" spans="1:6" s="129" customFormat="1" ht="31.5" x14ac:dyDescent="0.25">
      <c r="A224" s="29" t="s">
        <v>820</v>
      </c>
      <c r="B224" s="124" t="s">
        <v>867</v>
      </c>
      <c r="C224" s="29" t="s">
        <v>818</v>
      </c>
      <c r="D224" s="119">
        <v>3214.88</v>
      </c>
      <c r="E224" s="130">
        <f t="shared" si="42"/>
        <v>642.98</v>
      </c>
      <c r="F224" s="130">
        <f t="shared" si="43"/>
        <v>3857.86</v>
      </c>
    </row>
    <row r="225" spans="1:6" s="129" customFormat="1" ht="34.5" x14ac:dyDescent="0.25">
      <c r="A225" s="117" t="s">
        <v>799</v>
      </c>
      <c r="B225" s="124" t="s">
        <v>914</v>
      </c>
      <c r="C225" s="29"/>
      <c r="D225" s="119">
        <v>7623.17</v>
      </c>
      <c r="E225" s="130">
        <f t="shared" si="42"/>
        <v>1524.63</v>
      </c>
      <c r="F225" s="130">
        <f t="shared" si="43"/>
        <v>9147.7999999999993</v>
      </c>
    </row>
    <row r="226" spans="1:6" s="129" customFormat="1" x14ac:dyDescent="0.25">
      <c r="A226" s="29" t="s">
        <v>821</v>
      </c>
      <c r="B226" s="124" t="s">
        <v>868</v>
      </c>
      <c r="C226" s="29" t="s">
        <v>818</v>
      </c>
      <c r="D226" s="119">
        <v>3074.92</v>
      </c>
      <c r="E226" s="130">
        <f t="shared" si="42"/>
        <v>614.98</v>
      </c>
      <c r="F226" s="130">
        <f t="shared" si="43"/>
        <v>3689.9</v>
      </c>
    </row>
    <row r="227" spans="1:6" s="129" customFormat="1" x14ac:dyDescent="0.25">
      <c r="A227" s="29" t="s">
        <v>822</v>
      </c>
      <c r="B227" s="124" t="s">
        <v>869</v>
      </c>
      <c r="C227" s="29" t="s">
        <v>848</v>
      </c>
      <c r="D227" s="119">
        <v>1659.49</v>
      </c>
      <c r="E227" s="130">
        <f t="shared" si="42"/>
        <v>331.9</v>
      </c>
      <c r="F227" s="130">
        <f t="shared" si="43"/>
        <v>1991.3899999999999</v>
      </c>
    </row>
    <row r="228" spans="1:6" s="129" customFormat="1" x14ac:dyDescent="0.25">
      <c r="A228" s="29" t="s">
        <v>823</v>
      </c>
      <c r="B228" s="124" t="s">
        <v>870</v>
      </c>
      <c r="C228" s="29" t="s">
        <v>84</v>
      </c>
      <c r="D228" s="119">
        <v>2888.76</v>
      </c>
      <c r="E228" s="130">
        <f t="shared" si="42"/>
        <v>577.75</v>
      </c>
      <c r="F228" s="130">
        <f t="shared" si="43"/>
        <v>3466.51</v>
      </c>
    </row>
    <row r="229" spans="1:6" s="129" customFormat="1" ht="34.5" x14ac:dyDescent="0.25">
      <c r="A229" s="117" t="s">
        <v>871</v>
      </c>
      <c r="B229" s="124" t="s">
        <v>915</v>
      </c>
      <c r="C229" s="29"/>
      <c r="D229" s="119">
        <v>8491.91</v>
      </c>
      <c r="E229" s="130">
        <f t="shared" si="42"/>
        <v>1698.38</v>
      </c>
      <c r="F229" s="130">
        <f t="shared" si="43"/>
        <v>10190.290000000001</v>
      </c>
    </row>
    <row r="230" spans="1:6" s="129" customFormat="1" x14ac:dyDescent="0.25">
      <c r="A230" s="29" t="s">
        <v>825</v>
      </c>
      <c r="B230" s="124" t="s">
        <v>872</v>
      </c>
      <c r="C230" s="29" t="s">
        <v>818</v>
      </c>
      <c r="D230" s="119">
        <v>3214.88</v>
      </c>
      <c r="E230" s="130">
        <f t="shared" si="42"/>
        <v>642.98</v>
      </c>
      <c r="F230" s="130">
        <f t="shared" si="43"/>
        <v>3857.86</v>
      </c>
    </row>
    <row r="231" spans="1:6" s="129" customFormat="1" x14ac:dyDescent="0.25">
      <c r="A231" s="117" t="s">
        <v>826</v>
      </c>
      <c r="B231" s="124" t="s">
        <v>869</v>
      </c>
      <c r="C231" s="29" t="s">
        <v>849</v>
      </c>
      <c r="D231" s="119">
        <v>2388.2600000000002</v>
      </c>
      <c r="E231" s="130">
        <f t="shared" si="42"/>
        <v>477.65</v>
      </c>
      <c r="F231" s="130">
        <f t="shared" si="43"/>
        <v>2865.9100000000003</v>
      </c>
    </row>
    <row r="232" spans="1:6" s="129" customFormat="1" x14ac:dyDescent="0.25">
      <c r="A232" s="29" t="s">
        <v>827</v>
      </c>
      <c r="B232" s="124" t="s">
        <v>873</v>
      </c>
      <c r="C232" s="29" t="s">
        <v>84</v>
      </c>
      <c r="D232" s="119">
        <v>2888.76</v>
      </c>
      <c r="E232" s="130">
        <f t="shared" si="42"/>
        <v>577.75</v>
      </c>
      <c r="F232" s="130">
        <f t="shared" si="43"/>
        <v>3466.51</v>
      </c>
    </row>
    <row r="233" spans="1:6" s="129" customFormat="1" ht="34.5" x14ac:dyDescent="0.25">
      <c r="A233" s="117" t="s">
        <v>874</v>
      </c>
      <c r="B233" s="124" t="s">
        <v>916</v>
      </c>
      <c r="C233" s="29"/>
      <c r="D233" s="119">
        <v>10698.1</v>
      </c>
      <c r="E233" s="130">
        <f t="shared" si="42"/>
        <v>2139.62</v>
      </c>
      <c r="F233" s="130">
        <f t="shared" si="43"/>
        <v>12837.720000000001</v>
      </c>
    </row>
    <row r="234" spans="1:6" s="129" customFormat="1" x14ac:dyDescent="0.25">
      <c r="A234" s="29" t="s">
        <v>828</v>
      </c>
      <c r="B234" s="124" t="s">
        <v>868</v>
      </c>
      <c r="C234" s="29" t="s">
        <v>818</v>
      </c>
      <c r="D234" s="119">
        <v>3074.92</v>
      </c>
      <c r="E234" s="130">
        <f t="shared" si="42"/>
        <v>614.98</v>
      </c>
      <c r="F234" s="130">
        <f t="shared" si="43"/>
        <v>3689.9</v>
      </c>
    </row>
    <row r="235" spans="1:6" s="129" customFormat="1" x14ac:dyDescent="0.25">
      <c r="A235" s="29" t="s">
        <v>829</v>
      </c>
      <c r="B235" s="124" t="s">
        <v>869</v>
      </c>
      <c r="C235" s="29" t="s">
        <v>848</v>
      </c>
      <c r="D235" s="119">
        <v>1659.49</v>
      </c>
      <c r="E235" s="130">
        <f t="shared" si="42"/>
        <v>331.9</v>
      </c>
      <c r="F235" s="130">
        <f t="shared" si="43"/>
        <v>1991.3899999999999</v>
      </c>
    </row>
    <row r="236" spans="1:6" s="129" customFormat="1" x14ac:dyDescent="0.25">
      <c r="A236" s="29" t="s">
        <v>830</v>
      </c>
      <c r="B236" s="124" t="s">
        <v>873</v>
      </c>
      <c r="C236" s="29" t="s">
        <v>84</v>
      </c>
      <c r="D236" s="119">
        <v>2888.76</v>
      </c>
      <c r="E236" s="130">
        <f t="shared" si="42"/>
        <v>577.75</v>
      </c>
      <c r="F236" s="130">
        <f t="shared" si="43"/>
        <v>3466.51</v>
      </c>
    </row>
    <row r="237" spans="1:6" s="129" customFormat="1" x14ac:dyDescent="0.25">
      <c r="A237" s="117" t="s">
        <v>831</v>
      </c>
      <c r="B237" s="124" t="s">
        <v>875</v>
      </c>
      <c r="C237" s="29" t="s">
        <v>824</v>
      </c>
      <c r="D237" s="119">
        <v>3074.92</v>
      </c>
      <c r="E237" s="130">
        <f t="shared" si="42"/>
        <v>614.98</v>
      </c>
      <c r="F237" s="130">
        <f t="shared" si="43"/>
        <v>3689.9</v>
      </c>
    </row>
    <row r="238" spans="1:6" s="129" customFormat="1" ht="34.5" x14ac:dyDescent="0.25">
      <c r="A238" s="117" t="s">
        <v>876</v>
      </c>
      <c r="B238" s="124" t="s">
        <v>917</v>
      </c>
      <c r="C238" s="29"/>
      <c r="D238" s="119">
        <v>11566.83</v>
      </c>
      <c r="E238" s="130">
        <f t="shared" si="42"/>
        <v>2313.37</v>
      </c>
      <c r="F238" s="130">
        <f t="shared" si="43"/>
        <v>13880.2</v>
      </c>
    </row>
    <row r="239" spans="1:6" s="129" customFormat="1" x14ac:dyDescent="0.25">
      <c r="A239" s="29" t="s">
        <v>832</v>
      </c>
      <c r="B239" s="124" t="s">
        <v>877</v>
      </c>
      <c r="C239" s="29" t="s">
        <v>818</v>
      </c>
      <c r="D239" s="119">
        <v>3214.88</v>
      </c>
      <c r="E239" s="130">
        <f t="shared" si="42"/>
        <v>642.98</v>
      </c>
      <c r="F239" s="130">
        <f t="shared" si="43"/>
        <v>3857.86</v>
      </c>
    </row>
    <row r="240" spans="1:6" s="129" customFormat="1" x14ac:dyDescent="0.25">
      <c r="A240" s="29" t="s">
        <v>833</v>
      </c>
      <c r="B240" s="124" t="s">
        <v>869</v>
      </c>
      <c r="C240" s="29" t="s">
        <v>849</v>
      </c>
      <c r="D240" s="119">
        <v>2388.2600000000002</v>
      </c>
      <c r="E240" s="130">
        <f t="shared" si="42"/>
        <v>477.65</v>
      </c>
      <c r="F240" s="130">
        <f t="shared" si="43"/>
        <v>2865.9100000000003</v>
      </c>
    </row>
    <row r="241" spans="1:6" s="129" customFormat="1" x14ac:dyDescent="0.25">
      <c r="A241" s="29" t="s">
        <v>834</v>
      </c>
      <c r="B241" s="124" t="s">
        <v>873</v>
      </c>
      <c r="C241" s="29" t="s">
        <v>84</v>
      </c>
      <c r="D241" s="119">
        <v>2888.76</v>
      </c>
      <c r="E241" s="130">
        <f t="shared" si="42"/>
        <v>577.75</v>
      </c>
      <c r="F241" s="130">
        <f t="shared" si="43"/>
        <v>3466.51</v>
      </c>
    </row>
    <row r="242" spans="1:6" s="129" customFormat="1" x14ac:dyDescent="0.25">
      <c r="A242" s="29" t="s">
        <v>835</v>
      </c>
      <c r="B242" s="124" t="s">
        <v>875</v>
      </c>
      <c r="C242" s="29" t="s">
        <v>824</v>
      </c>
      <c r="D242" s="119">
        <v>3074.92</v>
      </c>
      <c r="E242" s="130">
        <f t="shared" si="42"/>
        <v>614.98</v>
      </c>
      <c r="F242" s="130">
        <f t="shared" si="43"/>
        <v>3689.9</v>
      </c>
    </row>
    <row r="243" spans="1:6" s="129" customFormat="1" ht="34.5" x14ac:dyDescent="0.25">
      <c r="A243" s="117" t="s">
        <v>878</v>
      </c>
      <c r="B243" s="124" t="s">
        <v>918</v>
      </c>
      <c r="C243" s="29"/>
      <c r="D243" s="119">
        <v>14017.07</v>
      </c>
      <c r="E243" s="130">
        <f t="shared" si="42"/>
        <v>2803.41</v>
      </c>
      <c r="F243" s="130">
        <f t="shared" si="43"/>
        <v>16820.48</v>
      </c>
    </row>
    <row r="244" spans="1:6" s="129" customFormat="1" x14ac:dyDescent="0.25">
      <c r="A244" s="117" t="s">
        <v>836</v>
      </c>
      <c r="B244" s="124" t="s">
        <v>868</v>
      </c>
      <c r="C244" s="29" t="s">
        <v>818</v>
      </c>
      <c r="D244" s="119">
        <v>3074.92</v>
      </c>
      <c r="E244" s="130">
        <f t="shared" si="42"/>
        <v>614.98</v>
      </c>
      <c r="F244" s="130">
        <f t="shared" si="43"/>
        <v>3689.9</v>
      </c>
    </row>
    <row r="245" spans="1:6" s="129" customFormat="1" x14ac:dyDescent="0.25">
      <c r="A245" s="29" t="s">
        <v>837</v>
      </c>
      <c r="B245" s="124" t="s">
        <v>869</v>
      </c>
      <c r="C245" s="29" t="s">
        <v>848</v>
      </c>
      <c r="D245" s="119">
        <v>1659.49</v>
      </c>
      <c r="E245" s="130">
        <f t="shared" si="42"/>
        <v>331.9</v>
      </c>
      <c r="F245" s="130">
        <f t="shared" si="43"/>
        <v>1991.3899999999999</v>
      </c>
    </row>
    <row r="246" spans="1:6" s="129" customFormat="1" x14ac:dyDescent="0.25">
      <c r="A246" s="29" t="s">
        <v>838</v>
      </c>
      <c r="B246" s="124" t="s">
        <v>879</v>
      </c>
      <c r="C246" s="29" t="s">
        <v>84</v>
      </c>
      <c r="D246" s="119">
        <v>2888.76</v>
      </c>
      <c r="E246" s="130">
        <f t="shared" si="42"/>
        <v>577.75</v>
      </c>
      <c r="F246" s="130">
        <f t="shared" si="43"/>
        <v>3466.51</v>
      </c>
    </row>
    <row r="247" spans="1:6" s="129" customFormat="1" x14ac:dyDescent="0.25">
      <c r="A247" s="29" t="s">
        <v>839</v>
      </c>
      <c r="B247" s="124" t="s">
        <v>143</v>
      </c>
      <c r="C247" s="29" t="s">
        <v>241</v>
      </c>
      <c r="D247" s="119">
        <v>1659.49</v>
      </c>
      <c r="E247" s="130">
        <f t="shared" si="42"/>
        <v>331.9</v>
      </c>
      <c r="F247" s="130">
        <f t="shared" si="43"/>
        <v>1991.3899999999999</v>
      </c>
    </row>
    <row r="248" spans="1:6" s="129" customFormat="1" x14ac:dyDescent="0.25">
      <c r="A248" s="29" t="s">
        <v>840</v>
      </c>
      <c r="B248" s="124" t="s">
        <v>880</v>
      </c>
      <c r="C248" s="29" t="s">
        <v>850</v>
      </c>
      <c r="D248" s="119">
        <v>1659.49</v>
      </c>
      <c r="E248" s="130">
        <f t="shared" si="42"/>
        <v>331.9</v>
      </c>
      <c r="F248" s="130">
        <f t="shared" si="43"/>
        <v>1991.3899999999999</v>
      </c>
    </row>
    <row r="249" spans="1:6" s="129" customFormat="1" x14ac:dyDescent="0.25">
      <c r="A249" s="29" t="s">
        <v>841</v>
      </c>
      <c r="B249" s="124" t="s">
        <v>875</v>
      </c>
      <c r="C249" s="29" t="s">
        <v>824</v>
      </c>
      <c r="D249" s="119">
        <v>3074.92</v>
      </c>
      <c r="E249" s="130">
        <f t="shared" si="42"/>
        <v>614.98</v>
      </c>
      <c r="F249" s="130">
        <f t="shared" si="43"/>
        <v>3689.9</v>
      </c>
    </row>
    <row r="250" spans="1:6" s="129" customFormat="1" ht="34.5" x14ac:dyDescent="0.25">
      <c r="A250" s="117" t="s">
        <v>881</v>
      </c>
      <c r="B250" s="124" t="s">
        <v>919</v>
      </c>
      <c r="C250" s="29"/>
      <c r="D250" s="119">
        <v>14885.8</v>
      </c>
      <c r="E250" s="130">
        <f t="shared" si="42"/>
        <v>2977.16</v>
      </c>
      <c r="F250" s="130">
        <f t="shared" si="43"/>
        <v>17862.96</v>
      </c>
    </row>
    <row r="251" spans="1:6" s="129" customFormat="1" x14ac:dyDescent="0.25">
      <c r="A251" s="117" t="s">
        <v>842</v>
      </c>
      <c r="B251" s="124" t="s">
        <v>877</v>
      </c>
      <c r="C251" s="29" t="s">
        <v>818</v>
      </c>
      <c r="D251" s="119">
        <v>3214.88</v>
      </c>
      <c r="E251" s="130">
        <f t="shared" si="42"/>
        <v>642.98</v>
      </c>
      <c r="F251" s="130">
        <f t="shared" si="43"/>
        <v>3857.86</v>
      </c>
    </row>
    <row r="252" spans="1:6" s="129" customFormat="1" x14ac:dyDescent="0.25">
      <c r="A252" s="29" t="s">
        <v>843</v>
      </c>
      <c r="B252" s="124" t="s">
        <v>869</v>
      </c>
      <c r="C252" s="29" t="s">
        <v>849</v>
      </c>
      <c r="D252" s="119">
        <v>2388.2600000000002</v>
      </c>
      <c r="E252" s="130">
        <f t="shared" si="42"/>
        <v>477.65</v>
      </c>
      <c r="F252" s="130">
        <f t="shared" si="43"/>
        <v>2865.9100000000003</v>
      </c>
    </row>
    <row r="253" spans="1:6" s="129" customFormat="1" x14ac:dyDescent="0.25">
      <c r="A253" s="29" t="s">
        <v>844</v>
      </c>
      <c r="B253" s="124" t="s">
        <v>873</v>
      </c>
      <c r="C253" s="29" t="s">
        <v>84</v>
      </c>
      <c r="D253" s="119">
        <v>2888.76</v>
      </c>
      <c r="E253" s="130">
        <f t="shared" si="42"/>
        <v>577.75</v>
      </c>
      <c r="F253" s="130">
        <f t="shared" si="43"/>
        <v>3466.51</v>
      </c>
    </row>
    <row r="254" spans="1:6" s="129" customFormat="1" x14ac:dyDescent="0.25">
      <c r="A254" s="29" t="s">
        <v>845</v>
      </c>
      <c r="B254" s="124" t="s">
        <v>882</v>
      </c>
      <c r="C254" s="29" t="s">
        <v>850</v>
      </c>
      <c r="D254" s="119">
        <v>1659.49</v>
      </c>
      <c r="E254" s="130">
        <f t="shared" si="42"/>
        <v>331.9</v>
      </c>
      <c r="F254" s="130">
        <f t="shared" si="43"/>
        <v>1991.3899999999999</v>
      </c>
    </row>
    <row r="255" spans="1:6" s="129" customFormat="1" x14ac:dyDescent="0.25">
      <c r="A255" s="29" t="s">
        <v>846</v>
      </c>
      <c r="B255" s="124" t="s">
        <v>883</v>
      </c>
      <c r="C255" s="29" t="s">
        <v>824</v>
      </c>
      <c r="D255" s="119">
        <v>3074.92</v>
      </c>
      <c r="E255" s="130">
        <f t="shared" si="42"/>
        <v>614.98</v>
      </c>
      <c r="F255" s="130">
        <f t="shared" si="43"/>
        <v>3689.9</v>
      </c>
    </row>
    <row r="256" spans="1:6" s="129" customFormat="1" x14ac:dyDescent="0.25">
      <c r="A256" s="29" t="s">
        <v>847</v>
      </c>
      <c r="B256" s="124" t="s">
        <v>145</v>
      </c>
      <c r="C256" s="29" t="s">
        <v>241</v>
      </c>
      <c r="D256" s="119">
        <v>1659.49</v>
      </c>
      <c r="E256" s="130">
        <f t="shared" si="42"/>
        <v>331.9</v>
      </c>
      <c r="F256" s="130">
        <f t="shared" si="43"/>
        <v>1991.3899999999999</v>
      </c>
    </row>
    <row r="257" spans="1:6" s="129" customFormat="1" ht="34.5" x14ac:dyDescent="0.25">
      <c r="A257" s="117" t="s">
        <v>884</v>
      </c>
      <c r="B257" s="124" t="s">
        <v>920</v>
      </c>
      <c r="C257" s="29"/>
      <c r="D257" s="119">
        <v>16533.509999999998</v>
      </c>
      <c r="E257" s="130">
        <f t="shared" si="42"/>
        <v>3306.7</v>
      </c>
      <c r="F257" s="130">
        <f t="shared" si="43"/>
        <v>19840.21</v>
      </c>
    </row>
    <row r="258" spans="1:6" s="129" customFormat="1" x14ac:dyDescent="0.25">
      <c r="A258" s="29" t="s">
        <v>852</v>
      </c>
      <c r="B258" s="124" t="s">
        <v>868</v>
      </c>
      <c r="C258" s="29" t="s">
        <v>818</v>
      </c>
      <c r="D258" s="119">
        <v>3074.92</v>
      </c>
      <c r="E258" s="130">
        <f t="shared" si="42"/>
        <v>614.98</v>
      </c>
      <c r="F258" s="130">
        <f t="shared" si="43"/>
        <v>3689.9</v>
      </c>
    </row>
    <row r="259" spans="1:6" s="129" customFormat="1" x14ac:dyDescent="0.25">
      <c r="A259" s="29" t="s">
        <v>853</v>
      </c>
      <c r="B259" s="124" t="s">
        <v>869</v>
      </c>
      <c r="C259" s="29" t="s">
        <v>848</v>
      </c>
      <c r="D259" s="119">
        <v>1659.49</v>
      </c>
      <c r="E259" s="130">
        <f t="shared" si="42"/>
        <v>331.9</v>
      </c>
      <c r="F259" s="130">
        <f t="shared" si="43"/>
        <v>1991.3899999999999</v>
      </c>
    </row>
    <row r="260" spans="1:6" s="129" customFormat="1" x14ac:dyDescent="0.25">
      <c r="A260" s="117" t="s">
        <v>854</v>
      </c>
      <c r="B260" s="124" t="s">
        <v>885</v>
      </c>
      <c r="C260" s="29" t="s">
        <v>824</v>
      </c>
      <c r="D260" s="119">
        <v>2330.29</v>
      </c>
      <c r="E260" s="119">
        <f t="shared" si="42"/>
        <v>466.06</v>
      </c>
      <c r="F260" s="119">
        <f t="shared" si="43"/>
        <v>2796.35</v>
      </c>
    </row>
    <row r="261" spans="1:6" s="129" customFormat="1" x14ac:dyDescent="0.25">
      <c r="A261" s="29" t="s">
        <v>855</v>
      </c>
      <c r="B261" s="124" t="s">
        <v>886</v>
      </c>
      <c r="C261" s="29" t="s">
        <v>851</v>
      </c>
      <c r="D261" s="119">
        <v>3261.08</v>
      </c>
      <c r="E261" s="130">
        <f t="shared" si="42"/>
        <v>652.22</v>
      </c>
      <c r="F261" s="130">
        <f t="shared" si="43"/>
        <v>3913.3</v>
      </c>
    </row>
    <row r="262" spans="1:6" s="129" customFormat="1" x14ac:dyDescent="0.25">
      <c r="A262" s="29" t="s">
        <v>856</v>
      </c>
      <c r="B262" s="124" t="s">
        <v>870</v>
      </c>
      <c r="C262" s="29" t="s">
        <v>84</v>
      </c>
      <c r="D262" s="119">
        <v>2888.76</v>
      </c>
      <c r="E262" s="130">
        <f t="shared" si="42"/>
        <v>577.75</v>
      </c>
      <c r="F262" s="130">
        <f t="shared" si="43"/>
        <v>3466.51</v>
      </c>
    </row>
    <row r="263" spans="1:6" s="129" customFormat="1" x14ac:dyDescent="0.25">
      <c r="A263" s="29" t="s">
        <v>857</v>
      </c>
      <c r="B263" s="124" t="s">
        <v>143</v>
      </c>
      <c r="C263" s="29" t="s">
        <v>241</v>
      </c>
      <c r="D263" s="119">
        <v>1659.49</v>
      </c>
      <c r="E263" s="130">
        <f t="shared" si="42"/>
        <v>331.9</v>
      </c>
      <c r="F263" s="130">
        <f t="shared" si="43"/>
        <v>1991.3899999999999</v>
      </c>
    </row>
    <row r="264" spans="1:6" s="129" customFormat="1" x14ac:dyDescent="0.25">
      <c r="A264" s="29" t="s">
        <v>858</v>
      </c>
      <c r="B264" s="124" t="s">
        <v>880</v>
      </c>
      <c r="C264" s="29" t="s">
        <v>850</v>
      </c>
      <c r="D264" s="119">
        <v>1659.49</v>
      </c>
      <c r="E264" s="130">
        <f t="shared" si="42"/>
        <v>331.9</v>
      </c>
      <c r="F264" s="130">
        <f t="shared" si="43"/>
        <v>1991.3899999999999</v>
      </c>
    </row>
    <row r="265" spans="1:6" s="129" customFormat="1" ht="34.5" x14ac:dyDescent="0.25">
      <c r="A265" s="117" t="s">
        <v>887</v>
      </c>
      <c r="B265" s="124" t="s">
        <v>921</v>
      </c>
      <c r="C265" s="29"/>
      <c r="D265" s="119">
        <v>17402.25</v>
      </c>
      <c r="E265" s="130">
        <f t="shared" si="42"/>
        <v>3480.45</v>
      </c>
      <c r="F265" s="130">
        <f t="shared" si="43"/>
        <v>20882.7</v>
      </c>
    </row>
    <row r="266" spans="1:6" s="129" customFormat="1" x14ac:dyDescent="0.25">
      <c r="A266" s="29" t="s">
        <v>859</v>
      </c>
      <c r="B266" s="124" t="s">
        <v>877</v>
      </c>
      <c r="C266" s="29" t="s">
        <v>818</v>
      </c>
      <c r="D266" s="119">
        <v>3214.88</v>
      </c>
      <c r="E266" s="130">
        <f t="shared" si="42"/>
        <v>642.98</v>
      </c>
      <c r="F266" s="130">
        <f t="shared" si="43"/>
        <v>3857.86</v>
      </c>
    </row>
    <row r="267" spans="1:6" s="129" customFormat="1" x14ac:dyDescent="0.25">
      <c r="A267" s="29" t="s">
        <v>860</v>
      </c>
      <c r="B267" s="124" t="s">
        <v>869</v>
      </c>
      <c r="C267" s="29" t="s">
        <v>849</v>
      </c>
      <c r="D267" s="119">
        <v>2388.2600000000002</v>
      </c>
      <c r="E267" s="130">
        <f t="shared" si="42"/>
        <v>477.65</v>
      </c>
      <c r="F267" s="130">
        <f t="shared" si="43"/>
        <v>2865.9100000000003</v>
      </c>
    </row>
    <row r="268" spans="1:6" s="129" customFormat="1" x14ac:dyDescent="0.25">
      <c r="A268" s="29" t="s">
        <v>861</v>
      </c>
      <c r="B268" s="131" t="s">
        <v>885</v>
      </c>
      <c r="C268" s="29" t="s">
        <v>824</v>
      </c>
      <c r="D268" s="119">
        <v>2330.29</v>
      </c>
      <c r="E268" s="130">
        <f t="shared" si="42"/>
        <v>466.06</v>
      </c>
      <c r="F268" s="130">
        <f t="shared" si="43"/>
        <v>2796.35</v>
      </c>
    </row>
    <row r="269" spans="1:6" s="129" customFormat="1" x14ac:dyDescent="0.25">
      <c r="A269" s="29" t="s">
        <v>862</v>
      </c>
      <c r="B269" s="131" t="s">
        <v>886</v>
      </c>
      <c r="C269" s="29" t="s">
        <v>851</v>
      </c>
      <c r="D269" s="119">
        <v>3261.08</v>
      </c>
      <c r="E269" s="130">
        <f t="shared" si="42"/>
        <v>652.22</v>
      </c>
      <c r="F269" s="130">
        <f t="shared" si="43"/>
        <v>3913.3</v>
      </c>
    </row>
    <row r="270" spans="1:6" s="129" customFormat="1" x14ac:dyDescent="0.25">
      <c r="A270" s="29" t="s">
        <v>863</v>
      </c>
      <c r="B270" s="131" t="s">
        <v>873</v>
      </c>
      <c r="C270" s="29" t="s">
        <v>84</v>
      </c>
      <c r="D270" s="119">
        <v>2888.76</v>
      </c>
      <c r="E270" s="130">
        <f t="shared" si="42"/>
        <v>577.75</v>
      </c>
      <c r="F270" s="130">
        <f t="shared" si="43"/>
        <v>3466.51</v>
      </c>
    </row>
    <row r="271" spans="1:6" s="129" customFormat="1" x14ac:dyDescent="0.25">
      <c r="A271" s="29" t="s">
        <v>864</v>
      </c>
      <c r="B271" s="131" t="s">
        <v>888</v>
      </c>
      <c r="C271" s="29" t="s">
        <v>850</v>
      </c>
      <c r="D271" s="119">
        <v>1659.49</v>
      </c>
      <c r="E271" s="130">
        <f t="shared" si="42"/>
        <v>331.9</v>
      </c>
      <c r="F271" s="130">
        <f t="shared" si="43"/>
        <v>1991.3899999999999</v>
      </c>
    </row>
    <row r="272" spans="1:6" s="129" customFormat="1" x14ac:dyDescent="0.25">
      <c r="A272" s="29" t="s">
        <v>865</v>
      </c>
      <c r="B272" s="131" t="s">
        <v>145</v>
      </c>
      <c r="C272" s="29" t="s">
        <v>241</v>
      </c>
      <c r="D272" s="119">
        <v>1659.49</v>
      </c>
      <c r="E272" s="130">
        <f t="shared" si="42"/>
        <v>331.9</v>
      </c>
      <c r="F272" s="130">
        <f t="shared" si="43"/>
        <v>1991.3899999999999</v>
      </c>
    </row>
    <row r="273" spans="1:6" s="24" customFormat="1" ht="33" customHeight="1" x14ac:dyDescent="0.25">
      <c r="A273" s="31" t="s">
        <v>8</v>
      </c>
      <c r="B273" s="35" t="s">
        <v>521</v>
      </c>
      <c r="C273" s="147" t="s">
        <v>562</v>
      </c>
      <c r="D273" s="148"/>
      <c r="E273" s="148"/>
      <c r="F273" s="149"/>
    </row>
    <row r="274" spans="1:6" s="24" customFormat="1" ht="31.5" x14ac:dyDescent="0.25">
      <c r="A274" s="31" t="s">
        <v>63</v>
      </c>
      <c r="B274" s="35" t="s">
        <v>522</v>
      </c>
      <c r="C274" s="147" t="s">
        <v>562</v>
      </c>
      <c r="D274" s="148"/>
      <c r="E274" s="148"/>
      <c r="F274" s="149"/>
    </row>
    <row r="275" spans="1:6" s="24" customFormat="1" ht="34.5" x14ac:dyDescent="0.25">
      <c r="A275" s="31" t="s">
        <v>64</v>
      </c>
      <c r="B275" s="35" t="s">
        <v>717</v>
      </c>
      <c r="C275" s="144"/>
      <c r="D275" s="145"/>
      <c r="E275" s="145"/>
      <c r="F275" s="146"/>
    </row>
    <row r="276" spans="1:6" ht="16.5" x14ac:dyDescent="0.25">
      <c r="A276" s="43" t="s">
        <v>554</v>
      </c>
      <c r="B276" s="56" t="s">
        <v>138</v>
      </c>
      <c r="C276" s="57" t="s">
        <v>134</v>
      </c>
      <c r="D276" s="58">
        <v>308.16000000000003</v>
      </c>
      <c r="E276" s="58">
        <f t="shared" ref="E276:E283" si="44">ROUND(D276*0.2,2)</f>
        <v>61.63</v>
      </c>
      <c r="F276" s="59">
        <f t="shared" ref="F276:F283" si="45">D276+E276</f>
        <v>369.79</v>
      </c>
    </row>
    <row r="277" spans="1:6" ht="16.5" x14ac:dyDescent="0.25">
      <c r="A277" s="43" t="s">
        <v>555</v>
      </c>
      <c r="B277" s="56" t="s">
        <v>139</v>
      </c>
      <c r="C277" s="57" t="s">
        <v>134</v>
      </c>
      <c r="D277" s="58">
        <v>369.8</v>
      </c>
      <c r="E277" s="58">
        <f t="shared" si="44"/>
        <v>73.959999999999994</v>
      </c>
      <c r="F277" s="59">
        <f t="shared" si="45"/>
        <v>443.76</v>
      </c>
    </row>
    <row r="278" spans="1:6" ht="16.5" x14ac:dyDescent="0.25">
      <c r="A278" s="43" t="s">
        <v>556</v>
      </c>
      <c r="B278" s="56" t="s">
        <v>140</v>
      </c>
      <c r="C278" s="57" t="s">
        <v>134</v>
      </c>
      <c r="D278" s="58">
        <v>431.43</v>
      </c>
      <c r="E278" s="58">
        <f t="shared" si="44"/>
        <v>86.29</v>
      </c>
      <c r="F278" s="59">
        <f t="shared" si="45"/>
        <v>517.72</v>
      </c>
    </row>
    <row r="279" spans="1:6" ht="16.5" x14ac:dyDescent="0.25">
      <c r="A279" s="43" t="s">
        <v>557</v>
      </c>
      <c r="B279" s="56" t="s">
        <v>141</v>
      </c>
      <c r="C279" s="57" t="s">
        <v>134</v>
      </c>
      <c r="D279" s="58">
        <v>493.06</v>
      </c>
      <c r="E279" s="58">
        <f t="shared" si="44"/>
        <v>98.61</v>
      </c>
      <c r="F279" s="59">
        <f t="shared" si="45"/>
        <v>591.66999999999996</v>
      </c>
    </row>
    <row r="280" spans="1:6" ht="16.5" x14ac:dyDescent="0.25">
      <c r="A280" s="43" t="s">
        <v>558</v>
      </c>
      <c r="B280" s="56" t="s">
        <v>142</v>
      </c>
      <c r="C280" s="57" t="s">
        <v>134</v>
      </c>
      <c r="D280" s="58">
        <v>369.8</v>
      </c>
      <c r="E280" s="58">
        <f t="shared" si="44"/>
        <v>73.959999999999994</v>
      </c>
      <c r="F280" s="59">
        <f t="shared" si="45"/>
        <v>443.76</v>
      </c>
    </row>
    <row r="281" spans="1:6" ht="16.5" x14ac:dyDescent="0.25">
      <c r="A281" s="43" t="s">
        <v>559</v>
      </c>
      <c r="B281" s="56" t="s">
        <v>143</v>
      </c>
      <c r="C281" s="57" t="s">
        <v>134</v>
      </c>
      <c r="D281" s="58">
        <v>431.43</v>
      </c>
      <c r="E281" s="58">
        <f t="shared" si="44"/>
        <v>86.29</v>
      </c>
      <c r="F281" s="59">
        <f t="shared" si="45"/>
        <v>517.72</v>
      </c>
    </row>
    <row r="282" spans="1:6" ht="16.5" x14ac:dyDescent="0.25">
      <c r="A282" s="43" t="s">
        <v>560</v>
      </c>
      <c r="B282" s="56" t="s">
        <v>144</v>
      </c>
      <c r="C282" s="57" t="s">
        <v>134</v>
      </c>
      <c r="D282" s="58">
        <v>493.06</v>
      </c>
      <c r="E282" s="58">
        <f t="shared" si="44"/>
        <v>98.61</v>
      </c>
      <c r="F282" s="59">
        <f t="shared" si="45"/>
        <v>591.66999999999996</v>
      </c>
    </row>
    <row r="283" spans="1:6" ht="16.5" x14ac:dyDescent="0.25">
      <c r="A283" s="43" t="s">
        <v>561</v>
      </c>
      <c r="B283" s="56" t="s">
        <v>145</v>
      </c>
      <c r="C283" s="57" t="s">
        <v>134</v>
      </c>
      <c r="D283" s="58">
        <v>554.69000000000005</v>
      </c>
      <c r="E283" s="58">
        <f t="shared" si="44"/>
        <v>110.94</v>
      </c>
      <c r="F283" s="59">
        <f t="shared" si="45"/>
        <v>665.63000000000011</v>
      </c>
    </row>
    <row r="284" spans="1:6" s="95" customFormat="1" ht="34.5" x14ac:dyDescent="0.25">
      <c r="A284" s="97" t="s">
        <v>65</v>
      </c>
      <c r="B284" s="52" t="s">
        <v>722</v>
      </c>
      <c r="C284" s="160"/>
      <c r="D284" s="161"/>
      <c r="E284" s="161"/>
      <c r="F284" s="162"/>
    </row>
    <row r="285" spans="1:6" s="24" customFormat="1" x14ac:dyDescent="0.25">
      <c r="A285" s="61" t="s">
        <v>304</v>
      </c>
      <c r="B285" s="52" t="s">
        <v>135</v>
      </c>
      <c r="C285" s="53" t="s">
        <v>134</v>
      </c>
      <c r="D285" s="66">
        <v>720.14</v>
      </c>
      <c r="E285" s="66">
        <f t="shared" ref="E285:E316" si="46">ROUND(D285*0.2,2)</f>
        <v>144.03</v>
      </c>
      <c r="F285" s="66">
        <f t="shared" ref="F285:F316" si="47">D285+E285</f>
        <v>864.17</v>
      </c>
    </row>
    <row r="286" spans="1:6" s="24" customFormat="1" x14ac:dyDescent="0.25">
      <c r="A286" s="61" t="s">
        <v>305</v>
      </c>
      <c r="B286" s="52" t="s">
        <v>136</v>
      </c>
      <c r="C286" s="53" t="s">
        <v>134</v>
      </c>
      <c r="D286" s="66">
        <v>1068.4000000000001</v>
      </c>
      <c r="E286" s="66">
        <f t="shared" si="46"/>
        <v>213.68</v>
      </c>
      <c r="F286" s="66">
        <f t="shared" si="47"/>
        <v>1282.0800000000002</v>
      </c>
    </row>
    <row r="287" spans="1:6" s="24" customFormat="1" x14ac:dyDescent="0.25">
      <c r="A287" s="61" t="s">
        <v>306</v>
      </c>
      <c r="B287" s="52" t="s">
        <v>137</v>
      </c>
      <c r="C287" s="53" t="s">
        <v>134</v>
      </c>
      <c r="D287" s="66">
        <v>1600.69</v>
      </c>
      <c r="E287" s="66">
        <f t="shared" si="46"/>
        <v>320.14</v>
      </c>
      <c r="F287" s="66">
        <f t="shared" si="47"/>
        <v>1920.83</v>
      </c>
    </row>
    <row r="288" spans="1:6" s="24" customFormat="1" x14ac:dyDescent="0.25">
      <c r="A288" s="61" t="s">
        <v>307</v>
      </c>
      <c r="B288" s="52" t="s">
        <v>15</v>
      </c>
      <c r="C288" s="53" t="s">
        <v>82</v>
      </c>
      <c r="D288" s="66">
        <v>711.93</v>
      </c>
      <c r="E288" s="66">
        <f t="shared" si="46"/>
        <v>142.38999999999999</v>
      </c>
      <c r="F288" s="66">
        <f t="shared" si="47"/>
        <v>854.31999999999994</v>
      </c>
    </row>
    <row r="289" spans="1:6" s="24" customFormat="1" x14ac:dyDescent="0.25">
      <c r="A289" s="61" t="s">
        <v>308</v>
      </c>
      <c r="B289" s="52" t="s">
        <v>16</v>
      </c>
      <c r="C289" s="53" t="s">
        <v>82</v>
      </c>
      <c r="D289" s="66">
        <v>578.86</v>
      </c>
      <c r="E289" s="66">
        <f t="shared" si="46"/>
        <v>115.77</v>
      </c>
      <c r="F289" s="66">
        <f t="shared" si="47"/>
        <v>694.63</v>
      </c>
    </row>
    <row r="290" spans="1:6" s="24" customFormat="1" x14ac:dyDescent="0.25">
      <c r="A290" s="61" t="s">
        <v>309</v>
      </c>
      <c r="B290" s="52" t="s">
        <v>107</v>
      </c>
      <c r="C290" s="53" t="s">
        <v>82</v>
      </c>
      <c r="D290" s="66">
        <v>1244.22</v>
      </c>
      <c r="E290" s="66">
        <f t="shared" si="46"/>
        <v>248.84</v>
      </c>
      <c r="F290" s="66">
        <f t="shared" si="47"/>
        <v>1493.06</v>
      </c>
    </row>
    <row r="291" spans="1:6" s="24" customFormat="1" x14ac:dyDescent="0.25">
      <c r="A291" s="61" t="s">
        <v>310</v>
      </c>
      <c r="B291" s="52" t="s">
        <v>17</v>
      </c>
      <c r="C291" s="53" t="s">
        <v>82</v>
      </c>
      <c r="D291" s="66">
        <v>978.08</v>
      </c>
      <c r="E291" s="66">
        <f t="shared" si="46"/>
        <v>195.62</v>
      </c>
      <c r="F291" s="66">
        <f t="shared" si="47"/>
        <v>1173.7</v>
      </c>
    </row>
    <row r="292" spans="1:6" s="24" customFormat="1" x14ac:dyDescent="0.25">
      <c r="A292" s="61" t="s">
        <v>311</v>
      </c>
      <c r="B292" s="52" t="s">
        <v>18</v>
      </c>
      <c r="C292" s="53" t="s">
        <v>82</v>
      </c>
      <c r="D292" s="66">
        <v>711.93</v>
      </c>
      <c r="E292" s="66">
        <f t="shared" si="46"/>
        <v>142.38999999999999</v>
      </c>
      <c r="F292" s="66">
        <f t="shared" si="47"/>
        <v>854.31999999999994</v>
      </c>
    </row>
    <row r="293" spans="1:6" s="24" customFormat="1" x14ac:dyDescent="0.25">
      <c r="A293" s="61" t="s">
        <v>312</v>
      </c>
      <c r="B293" s="52" t="s">
        <v>19</v>
      </c>
      <c r="C293" s="53" t="s">
        <v>82</v>
      </c>
      <c r="D293" s="66">
        <v>578.86</v>
      </c>
      <c r="E293" s="66">
        <f t="shared" si="46"/>
        <v>115.77</v>
      </c>
      <c r="F293" s="66">
        <f t="shared" si="47"/>
        <v>694.63</v>
      </c>
    </row>
    <row r="294" spans="1:6" s="24" customFormat="1" ht="31.5" x14ac:dyDescent="0.25">
      <c r="A294" s="61" t="s">
        <v>313</v>
      </c>
      <c r="B294" s="52" t="s">
        <v>794</v>
      </c>
      <c r="C294" s="53" t="s">
        <v>83</v>
      </c>
      <c r="D294" s="66">
        <v>608.62</v>
      </c>
      <c r="E294" s="66">
        <f t="shared" si="46"/>
        <v>121.72</v>
      </c>
      <c r="F294" s="66">
        <f t="shared" si="47"/>
        <v>730.34</v>
      </c>
    </row>
    <row r="295" spans="1:6" s="24" customFormat="1" x14ac:dyDescent="0.25">
      <c r="A295" s="61" t="s">
        <v>314</v>
      </c>
      <c r="B295" s="52" t="s">
        <v>21</v>
      </c>
      <c r="C295" s="53" t="s">
        <v>83</v>
      </c>
      <c r="D295" s="66">
        <v>472.19</v>
      </c>
      <c r="E295" s="66">
        <f t="shared" si="46"/>
        <v>94.44</v>
      </c>
      <c r="F295" s="66">
        <f t="shared" si="47"/>
        <v>566.63</v>
      </c>
    </row>
    <row r="296" spans="1:6" s="24" customFormat="1" ht="31.5" x14ac:dyDescent="0.25">
      <c r="A296" s="61" t="s">
        <v>315</v>
      </c>
      <c r="B296" s="52" t="s">
        <v>795</v>
      </c>
      <c r="C296" s="53" t="s">
        <v>83</v>
      </c>
      <c r="D296" s="66">
        <v>1313.13</v>
      </c>
      <c r="E296" s="66">
        <f t="shared" si="46"/>
        <v>262.63</v>
      </c>
      <c r="F296" s="66">
        <f t="shared" si="47"/>
        <v>1575.7600000000002</v>
      </c>
    </row>
    <row r="297" spans="1:6" s="24" customFormat="1" x14ac:dyDescent="0.25">
      <c r="A297" s="61" t="s">
        <v>316</v>
      </c>
      <c r="B297" s="52" t="s">
        <v>22</v>
      </c>
      <c r="C297" s="53" t="s">
        <v>83</v>
      </c>
      <c r="D297" s="66">
        <v>991.38</v>
      </c>
      <c r="E297" s="66">
        <f t="shared" si="46"/>
        <v>198.28</v>
      </c>
      <c r="F297" s="66">
        <f t="shared" si="47"/>
        <v>1189.6600000000001</v>
      </c>
    </row>
    <row r="298" spans="1:6" s="24" customFormat="1" x14ac:dyDescent="0.25">
      <c r="A298" s="61" t="s">
        <v>317</v>
      </c>
      <c r="B298" s="52" t="s">
        <v>23</v>
      </c>
      <c r="C298" s="53" t="s">
        <v>84</v>
      </c>
      <c r="D298" s="66">
        <v>1210.02</v>
      </c>
      <c r="E298" s="66">
        <f t="shared" si="46"/>
        <v>242</v>
      </c>
      <c r="F298" s="66">
        <f t="shared" si="47"/>
        <v>1452.02</v>
      </c>
    </row>
    <row r="299" spans="1:6" s="24" customFormat="1" x14ac:dyDescent="0.25">
      <c r="A299" s="61" t="s">
        <v>318</v>
      </c>
      <c r="B299" s="52" t="s">
        <v>24</v>
      </c>
      <c r="C299" s="53" t="s">
        <v>84</v>
      </c>
      <c r="D299" s="66">
        <v>1000.92</v>
      </c>
      <c r="E299" s="66">
        <f t="shared" si="46"/>
        <v>200.18</v>
      </c>
      <c r="F299" s="66">
        <f t="shared" si="47"/>
        <v>1201.0999999999999</v>
      </c>
    </row>
    <row r="300" spans="1:6" s="24" customFormat="1" x14ac:dyDescent="0.25">
      <c r="A300" s="61" t="s">
        <v>319</v>
      </c>
      <c r="B300" s="52" t="s">
        <v>195</v>
      </c>
      <c r="C300" s="53" t="s">
        <v>84</v>
      </c>
      <c r="D300" s="66">
        <v>2121.6799999999998</v>
      </c>
      <c r="E300" s="66">
        <f t="shared" si="46"/>
        <v>424.34</v>
      </c>
      <c r="F300" s="66">
        <f t="shared" si="47"/>
        <v>2546.02</v>
      </c>
    </row>
    <row r="301" spans="1:6" s="24" customFormat="1" x14ac:dyDescent="0.25">
      <c r="A301" s="61" t="s">
        <v>320</v>
      </c>
      <c r="B301" s="52" t="s">
        <v>196</v>
      </c>
      <c r="C301" s="53" t="s">
        <v>84</v>
      </c>
      <c r="D301" s="66">
        <v>1337.37</v>
      </c>
      <c r="E301" s="66">
        <f t="shared" si="46"/>
        <v>267.47000000000003</v>
      </c>
      <c r="F301" s="66">
        <f t="shared" si="47"/>
        <v>1604.84</v>
      </c>
    </row>
    <row r="302" spans="1:6" s="24" customFormat="1" ht="31.5" x14ac:dyDescent="0.25">
      <c r="A302" s="61" t="s">
        <v>321</v>
      </c>
      <c r="B302" s="52" t="s">
        <v>25</v>
      </c>
      <c r="C302" s="53" t="s">
        <v>85</v>
      </c>
      <c r="D302" s="66">
        <v>1882.8</v>
      </c>
      <c r="E302" s="66">
        <f t="shared" si="46"/>
        <v>376.56</v>
      </c>
      <c r="F302" s="66">
        <f t="shared" si="47"/>
        <v>2259.36</v>
      </c>
    </row>
    <row r="303" spans="1:6" s="24" customFormat="1" ht="31.5" x14ac:dyDescent="0.25">
      <c r="A303" s="61" t="s">
        <v>322</v>
      </c>
      <c r="B303" s="52" t="s">
        <v>26</v>
      </c>
      <c r="C303" s="53" t="s">
        <v>85</v>
      </c>
      <c r="D303" s="66">
        <v>2109.02</v>
      </c>
      <c r="E303" s="66">
        <f t="shared" si="46"/>
        <v>421.8</v>
      </c>
      <c r="F303" s="66">
        <f t="shared" si="47"/>
        <v>2530.8200000000002</v>
      </c>
    </row>
    <row r="304" spans="1:6" s="24" customFormat="1" ht="31.5" x14ac:dyDescent="0.25">
      <c r="A304" s="61" t="s">
        <v>323</v>
      </c>
      <c r="B304" s="52" t="s">
        <v>27</v>
      </c>
      <c r="C304" s="53" t="s">
        <v>85</v>
      </c>
      <c r="D304" s="66">
        <v>2282.02</v>
      </c>
      <c r="E304" s="66">
        <f t="shared" si="46"/>
        <v>456.4</v>
      </c>
      <c r="F304" s="66">
        <f t="shared" si="47"/>
        <v>2738.42</v>
      </c>
    </row>
    <row r="305" spans="1:6" s="24" customFormat="1" x14ac:dyDescent="0.25">
      <c r="A305" s="61" t="s">
        <v>324</v>
      </c>
      <c r="B305" s="52" t="s">
        <v>28</v>
      </c>
      <c r="C305" s="53" t="s">
        <v>85</v>
      </c>
      <c r="D305" s="66">
        <v>1217.5999999999999</v>
      </c>
      <c r="E305" s="66">
        <f t="shared" si="46"/>
        <v>243.52</v>
      </c>
      <c r="F305" s="66">
        <f t="shared" si="47"/>
        <v>1461.12</v>
      </c>
    </row>
    <row r="306" spans="1:6" s="24" customFormat="1" x14ac:dyDescent="0.25">
      <c r="A306" s="61" t="s">
        <v>325</v>
      </c>
      <c r="B306" s="52" t="s">
        <v>29</v>
      </c>
      <c r="C306" s="53" t="s">
        <v>85</v>
      </c>
      <c r="D306" s="66">
        <v>2149.11</v>
      </c>
      <c r="E306" s="66">
        <f t="shared" si="46"/>
        <v>429.82</v>
      </c>
      <c r="F306" s="66">
        <f t="shared" si="47"/>
        <v>2578.9300000000003</v>
      </c>
    </row>
    <row r="307" spans="1:6" s="24" customFormat="1" x14ac:dyDescent="0.25">
      <c r="A307" s="61" t="s">
        <v>326</v>
      </c>
      <c r="B307" s="52" t="s">
        <v>30</v>
      </c>
      <c r="C307" s="53" t="s">
        <v>81</v>
      </c>
      <c r="D307" s="66">
        <v>1086.1400000000001</v>
      </c>
      <c r="E307" s="66">
        <f t="shared" si="46"/>
        <v>217.23</v>
      </c>
      <c r="F307" s="66">
        <f t="shared" si="47"/>
        <v>1303.3700000000001</v>
      </c>
    </row>
    <row r="308" spans="1:6" s="24" customFormat="1" x14ac:dyDescent="0.25">
      <c r="A308" s="61" t="s">
        <v>327</v>
      </c>
      <c r="B308" s="52" t="s">
        <v>31</v>
      </c>
      <c r="C308" s="53" t="s">
        <v>86</v>
      </c>
      <c r="D308" s="66">
        <v>2355.37</v>
      </c>
      <c r="E308" s="66">
        <f t="shared" si="46"/>
        <v>471.07</v>
      </c>
      <c r="F308" s="66">
        <f t="shared" si="47"/>
        <v>2826.44</v>
      </c>
    </row>
    <row r="309" spans="1:6" s="24" customFormat="1" x14ac:dyDescent="0.25">
      <c r="A309" s="61" t="s">
        <v>328</v>
      </c>
      <c r="B309" s="52" t="s">
        <v>32</v>
      </c>
      <c r="C309" s="53" t="s">
        <v>86</v>
      </c>
      <c r="D309" s="66">
        <v>2421.9</v>
      </c>
      <c r="E309" s="66">
        <f t="shared" si="46"/>
        <v>484.38</v>
      </c>
      <c r="F309" s="66">
        <f t="shared" si="47"/>
        <v>2906.28</v>
      </c>
    </row>
    <row r="310" spans="1:6" s="24" customFormat="1" ht="31.5" x14ac:dyDescent="0.25">
      <c r="A310" s="61" t="s">
        <v>673</v>
      </c>
      <c r="B310" s="98" t="s">
        <v>193</v>
      </c>
      <c r="C310" s="99" t="s">
        <v>84</v>
      </c>
      <c r="D310" s="66">
        <v>2121.6799999999998</v>
      </c>
      <c r="E310" s="66">
        <f t="shared" si="46"/>
        <v>424.34</v>
      </c>
      <c r="F310" s="66">
        <f t="shared" si="47"/>
        <v>2546.02</v>
      </c>
    </row>
    <row r="311" spans="1:6" s="24" customFormat="1" ht="31.5" x14ac:dyDescent="0.25">
      <c r="A311" s="61" t="s">
        <v>674</v>
      </c>
      <c r="B311" s="98" t="s">
        <v>194</v>
      </c>
      <c r="C311" s="99" t="s">
        <v>84</v>
      </c>
      <c r="D311" s="66">
        <v>1337.37</v>
      </c>
      <c r="E311" s="66">
        <f t="shared" si="46"/>
        <v>267.47000000000003</v>
      </c>
      <c r="F311" s="66">
        <f t="shared" si="47"/>
        <v>1604.84</v>
      </c>
    </row>
    <row r="312" spans="1:6" s="24" customFormat="1" ht="31.5" x14ac:dyDescent="0.25">
      <c r="A312" s="61" t="s">
        <v>675</v>
      </c>
      <c r="B312" s="98" t="s">
        <v>197</v>
      </c>
      <c r="C312" s="99" t="s">
        <v>84</v>
      </c>
      <c r="D312" s="66">
        <v>2121.6799999999998</v>
      </c>
      <c r="E312" s="66">
        <f t="shared" si="46"/>
        <v>424.34</v>
      </c>
      <c r="F312" s="66">
        <f t="shared" si="47"/>
        <v>2546.02</v>
      </c>
    </row>
    <row r="313" spans="1:6" s="24" customFormat="1" ht="31.5" x14ac:dyDescent="0.25">
      <c r="A313" s="61" t="s">
        <v>329</v>
      </c>
      <c r="B313" s="98" t="s">
        <v>198</v>
      </c>
      <c r="C313" s="99" t="s">
        <v>84</v>
      </c>
      <c r="D313" s="66">
        <v>1337.37</v>
      </c>
      <c r="E313" s="66">
        <f t="shared" si="46"/>
        <v>267.47000000000003</v>
      </c>
      <c r="F313" s="66">
        <f t="shared" si="47"/>
        <v>1604.84</v>
      </c>
    </row>
    <row r="314" spans="1:6" s="24" customFormat="1" x14ac:dyDescent="0.25">
      <c r="A314" s="61" t="s">
        <v>330</v>
      </c>
      <c r="B314" s="52" t="s">
        <v>202</v>
      </c>
      <c r="C314" s="53" t="s">
        <v>81</v>
      </c>
      <c r="D314" s="66">
        <v>774.18</v>
      </c>
      <c r="E314" s="66">
        <f t="shared" si="46"/>
        <v>154.84</v>
      </c>
      <c r="F314" s="66">
        <f t="shared" si="47"/>
        <v>929.02</v>
      </c>
    </row>
    <row r="315" spans="1:6" s="24" customFormat="1" ht="31.5" x14ac:dyDescent="0.25">
      <c r="A315" s="61" t="s">
        <v>331</v>
      </c>
      <c r="B315" s="100" t="s">
        <v>203</v>
      </c>
      <c r="C315" s="99" t="s">
        <v>81</v>
      </c>
      <c r="D315" s="66">
        <v>1057.76</v>
      </c>
      <c r="E315" s="66">
        <f t="shared" si="46"/>
        <v>211.55</v>
      </c>
      <c r="F315" s="66">
        <f t="shared" si="47"/>
        <v>1269.31</v>
      </c>
    </row>
    <row r="316" spans="1:6" s="24" customFormat="1" ht="31.5" x14ac:dyDescent="0.25">
      <c r="A316" s="61" t="s">
        <v>332</v>
      </c>
      <c r="B316" s="100" t="s">
        <v>204</v>
      </c>
      <c r="C316" s="99" t="s">
        <v>81</v>
      </c>
      <c r="D316" s="66">
        <v>1124.29403560689</v>
      </c>
      <c r="E316" s="66">
        <f t="shared" si="46"/>
        <v>224.86</v>
      </c>
      <c r="F316" s="66">
        <f t="shared" si="47"/>
        <v>1349.1540356068899</v>
      </c>
    </row>
    <row r="317" spans="1:6" s="111" customFormat="1" ht="21.75" customHeight="1" x14ac:dyDescent="0.25">
      <c r="A317" s="61" t="s">
        <v>333</v>
      </c>
      <c r="B317" s="100" t="s">
        <v>816</v>
      </c>
      <c r="C317" s="99" t="s">
        <v>187</v>
      </c>
      <c r="D317" s="66">
        <v>11040.02</v>
      </c>
      <c r="E317" s="66">
        <f t="shared" ref="E317" si="48">ROUND(D317*0.2,2)</f>
        <v>2208</v>
      </c>
      <c r="F317" s="66">
        <f t="shared" ref="F317" si="49">D317+E317</f>
        <v>13248.02</v>
      </c>
    </row>
    <row r="318" spans="1:6" ht="16.5" x14ac:dyDescent="0.25">
      <c r="A318" s="61" t="s">
        <v>807</v>
      </c>
      <c r="B318" s="56" t="s">
        <v>146</v>
      </c>
      <c r="C318" s="163"/>
      <c r="D318" s="164"/>
      <c r="E318" s="164"/>
      <c r="F318" s="165"/>
    </row>
    <row r="319" spans="1:6" ht="47.25" x14ac:dyDescent="0.25">
      <c r="A319" s="97" t="s">
        <v>808</v>
      </c>
      <c r="B319" s="56" t="s">
        <v>208</v>
      </c>
      <c r="C319" s="57" t="s">
        <v>134</v>
      </c>
      <c r="D319" s="66">
        <v>13872.24</v>
      </c>
      <c r="E319" s="66">
        <f t="shared" ref="E319:E326" si="50">ROUND(D319*0.2,2)</f>
        <v>2774.45</v>
      </c>
      <c r="F319" s="66">
        <f t="shared" ref="F319:F326" si="51">D319+E319</f>
        <v>16646.689999999999</v>
      </c>
    </row>
    <row r="320" spans="1:6" ht="47.25" x14ac:dyDescent="0.25">
      <c r="A320" s="97" t="s">
        <v>809</v>
      </c>
      <c r="B320" s="56" t="s">
        <v>206</v>
      </c>
      <c r="C320" s="57" t="s">
        <v>134</v>
      </c>
      <c r="D320" s="66">
        <v>16748.34</v>
      </c>
      <c r="E320" s="66">
        <f t="shared" si="50"/>
        <v>3349.67</v>
      </c>
      <c r="F320" s="66">
        <f t="shared" si="51"/>
        <v>20098.010000000002</v>
      </c>
    </row>
    <row r="321" spans="1:6" ht="47.25" x14ac:dyDescent="0.25">
      <c r="A321" s="97" t="s">
        <v>810</v>
      </c>
      <c r="B321" s="56" t="s">
        <v>207</v>
      </c>
      <c r="C321" s="57" t="s">
        <v>134</v>
      </c>
      <c r="D321" s="66">
        <v>16747.48</v>
      </c>
      <c r="E321" s="66">
        <f t="shared" si="50"/>
        <v>3349.5</v>
      </c>
      <c r="F321" s="66">
        <f t="shared" si="51"/>
        <v>20096.98</v>
      </c>
    </row>
    <row r="322" spans="1:6" ht="47.25" x14ac:dyDescent="0.25">
      <c r="A322" s="97" t="s">
        <v>811</v>
      </c>
      <c r="B322" s="56" t="s">
        <v>209</v>
      </c>
      <c r="C322" s="57" t="s">
        <v>134</v>
      </c>
      <c r="D322" s="66">
        <v>23628.81</v>
      </c>
      <c r="E322" s="66">
        <f t="shared" si="50"/>
        <v>4725.76</v>
      </c>
      <c r="F322" s="66">
        <f t="shared" si="51"/>
        <v>28354.57</v>
      </c>
    </row>
    <row r="323" spans="1:6" ht="47.25" x14ac:dyDescent="0.25">
      <c r="A323" s="97" t="s">
        <v>812</v>
      </c>
      <c r="B323" s="56" t="s">
        <v>210</v>
      </c>
      <c r="C323" s="57" t="s">
        <v>134</v>
      </c>
      <c r="D323" s="66">
        <v>20611.02</v>
      </c>
      <c r="E323" s="66">
        <f t="shared" si="50"/>
        <v>4122.2</v>
      </c>
      <c r="F323" s="66">
        <f t="shared" si="51"/>
        <v>24733.22</v>
      </c>
    </row>
    <row r="324" spans="1:6" ht="47.25" x14ac:dyDescent="0.25">
      <c r="A324" s="97" t="s">
        <v>813</v>
      </c>
      <c r="B324" s="56" t="s">
        <v>211</v>
      </c>
      <c r="C324" s="57" t="s">
        <v>134</v>
      </c>
      <c r="D324" s="66">
        <v>25085.58</v>
      </c>
      <c r="E324" s="66">
        <f t="shared" si="50"/>
        <v>5017.12</v>
      </c>
      <c r="F324" s="66">
        <f t="shared" si="51"/>
        <v>30102.7</v>
      </c>
    </row>
    <row r="325" spans="1:6" ht="31.5" x14ac:dyDescent="0.25">
      <c r="A325" s="97" t="s">
        <v>814</v>
      </c>
      <c r="B325" s="62" t="s">
        <v>226</v>
      </c>
      <c r="C325" s="63" t="s">
        <v>134</v>
      </c>
      <c r="D325" s="66">
        <v>12441.81</v>
      </c>
      <c r="E325" s="66">
        <f t="shared" si="50"/>
        <v>2488.36</v>
      </c>
      <c r="F325" s="66">
        <f t="shared" si="51"/>
        <v>14930.17</v>
      </c>
    </row>
    <row r="326" spans="1:6" ht="31.5" x14ac:dyDescent="0.25">
      <c r="A326" s="97" t="s">
        <v>815</v>
      </c>
      <c r="B326" s="56" t="s">
        <v>227</v>
      </c>
      <c r="C326" s="57" t="s">
        <v>134</v>
      </c>
      <c r="D326" s="66">
        <v>15425.3</v>
      </c>
      <c r="E326" s="66">
        <f t="shared" si="50"/>
        <v>3085.06</v>
      </c>
      <c r="F326" s="66">
        <f t="shared" si="51"/>
        <v>18510.36</v>
      </c>
    </row>
    <row r="327" spans="1:6" s="24" customFormat="1" ht="33" customHeight="1" x14ac:dyDescent="0.25">
      <c r="A327" s="97" t="s">
        <v>66</v>
      </c>
      <c r="B327" s="52" t="s">
        <v>537</v>
      </c>
      <c r="C327" s="144" t="s">
        <v>562</v>
      </c>
      <c r="D327" s="145"/>
      <c r="E327" s="145"/>
      <c r="F327" s="146"/>
    </row>
    <row r="328" spans="1:6" s="24" customFormat="1" ht="33" customHeight="1" x14ac:dyDescent="0.25">
      <c r="A328" s="97" t="s">
        <v>67</v>
      </c>
      <c r="B328" s="52" t="s">
        <v>538</v>
      </c>
      <c r="C328" s="144" t="s">
        <v>562</v>
      </c>
      <c r="D328" s="145"/>
      <c r="E328" s="145"/>
      <c r="F328" s="146"/>
    </row>
    <row r="329" spans="1:6" s="24" customFormat="1" x14ac:dyDescent="0.25">
      <c r="A329" s="101" t="s">
        <v>334</v>
      </c>
      <c r="B329" s="102" t="s">
        <v>335</v>
      </c>
      <c r="C329" s="166"/>
      <c r="D329" s="167"/>
      <c r="E329" s="167"/>
      <c r="F329" s="167"/>
    </row>
    <row r="330" spans="1:6" s="24" customFormat="1" ht="31.15" customHeight="1" x14ac:dyDescent="0.25">
      <c r="A330" s="97" t="s">
        <v>77</v>
      </c>
      <c r="B330" s="100" t="s">
        <v>541</v>
      </c>
      <c r="C330" s="144" t="s">
        <v>562</v>
      </c>
      <c r="D330" s="145"/>
      <c r="E330" s="145"/>
      <c r="F330" s="146"/>
    </row>
    <row r="331" spans="1:6" s="24" customFormat="1" ht="31.5" x14ac:dyDescent="0.25">
      <c r="A331" s="97" t="s">
        <v>78</v>
      </c>
      <c r="B331" s="100" t="s">
        <v>539</v>
      </c>
      <c r="C331" s="144" t="s">
        <v>562</v>
      </c>
      <c r="D331" s="145"/>
      <c r="E331" s="145"/>
      <c r="F331" s="146"/>
    </row>
    <row r="332" spans="1:6" s="24" customFormat="1" ht="31.5" x14ac:dyDescent="0.25">
      <c r="A332" s="97" t="s">
        <v>671</v>
      </c>
      <c r="B332" s="98" t="s">
        <v>723</v>
      </c>
      <c r="C332" s="166"/>
      <c r="D332" s="167"/>
      <c r="E332" s="167"/>
      <c r="F332" s="167"/>
    </row>
    <row r="333" spans="1:6" s="111" customFormat="1" ht="33" customHeight="1" x14ac:dyDescent="0.25">
      <c r="A333" s="97" t="s">
        <v>347</v>
      </c>
      <c r="B333" s="98" t="s">
        <v>801</v>
      </c>
      <c r="C333" s="166"/>
      <c r="D333" s="167"/>
      <c r="E333" s="167"/>
      <c r="F333" s="167"/>
    </row>
    <row r="334" spans="1:6" s="74" customFormat="1" ht="31.5" customHeight="1" x14ac:dyDescent="0.25">
      <c r="A334" s="61" t="s">
        <v>667</v>
      </c>
      <c r="B334" s="103" t="s">
        <v>729</v>
      </c>
      <c r="C334" s="104" t="s">
        <v>85</v>
      </c>
      <c r="D334" s="66">
        <v>1250</v>
      </c>
      <c r="E334" s="66">
        <f t="shared" ref="E334" si="52">ROUND(D334*0.2,2)</f>
        <v>250</v>
      </c>
      <c r="F334" s="66">
        <f>D334+E334</f>
        <v>1500</v>
      </c>
    </row>
    <row r="335" spans="1:6" s="74" customFormat="1" ht="31.5" x14ac:dyDescent="0.25">
      <c r="A335" s="61" t="s">
        <v>668</v>
      </c>
      <c r="B335" s="103" t="s">
        <v>730</v>
      </c>
      <c r="C335" s="104" t="s">
        <v>85</v>
      </c>
      <c r="D335" s="66">
        <v>1250</v>
      </c>
      <c r="E335" s="66">
        <f>ROUND(D335*0.2,2)</f>
        <v>250</v>
      </c>
      <c r="F335" s="66">
        <f>D335+E335</f>
        <v>1500</v>
      </c>
    </row>
    <row r="336" spans="1:6" s="74" customFormat="1" ht="31.5" x14ac:dyDescent="0.25">
      <c r="A336" s="61" t="s">
        <v>734</v>
      </c>
      <c r="B336" s="103" t="s">
        <v>266</v>
      </c>
      <c r="C336" s="104" t="s">
        <v>267</v>
      </c>
      <c r="D336" s="66">
        <v>342.04</v>
      </c>
      <c r="E336" s="66">
        <f t="shared" ref="E336" si="53">ROUND(D336*0.2,2)</f>
        <v>68.41</v>
      </c>
      <c r="F336" s="66">
        <f>D336+E336</f>
        <v>410.45000000000005</v>
      </c>
    </row>
    <row r="337" spans="1:6" s="24" customFormat="1" ht="33" customHeight="1" x14ac:dyDescent="0.25">
      <c r="A337" s="61" t="s">
        <v>348</v>
      </c>
      <c r="B337" s="103" t="s">
        <v>732</v>
      </c>
      <c r="C337" s="168"/>
      <c r="D337" s="169"/>
      <c r="E337" s="169"/>
      <c r="F337" s="170"/>
    </row>
    <row r="338" spans="1:6" s="24" customFormat="1" ht="36.75" customHeight="1" x14ac:dyDescent="0.25">
      <c r="A338" s="61" t="s">
        <v>669</v>
      </c>
      <c r="B338" s="103" t="s">
        <v>728</v>
      </c>
      <c r="C338" s="104" t="s">
        <v>85</v>
      </c>
      <c r="D338" s="66">
        <v>1490.39</v>
      </c>
      <c r="E338" s="66">
        <f>ROUND(D338*0.2,2)</f>
        <v>298.08</v>
      </c>
      <c r="F338" s="66">
        <f>D338+E338</f>
        <v>1788.47</v>
      </c>
    </row>
    <row r="339" spans="1:6" s="24" customFormat="1" ht="31.5" x14ac:dyDescent="0.25">
      <c r="A339" s="61" t="s">
        <v>670</v>
      </c>
      <c r="B339" s="103" t="s">
        <v>727</v>
      </c>
      <c r="C339" s="53" t="s">
        <v>85</v>
      </c>
      <c r="D339" s="66">
        <v>2355.35</v>
      </c>
      <c r="E339" s="66">
        <f t="shared" ref="E339:E340" si="54">ROUND(D339*0.2,2)</f>
        <v>471.07</v>
      </c>
      <c r="F339" s="66">
        <f>D339+E339</f>
        <v>2826.42</v>
      </c>
    </row>
    <row r="340" spans="1:6" s="24" customFormat="1" ht="31.5" x14ac:dyDescent="0.25">
      <c r="A340" s="61" t="s">
        <v>733</v>
      </c>
      <c r="B340" s="103" t="s">
        <v>266</v>
      </c>
      <c r="C340" s="104" t="s">
        <v>267</v>
      </c>
      <c r="D340" s="66">
        <v>342.04</v>
      </c>
      <c r="E340" s="66">
        <f t="shared" si="54"/>
        <v>68.41</v>
      </c>
      <c r="F340" s="66">
        <f>D340+E340</f>
        <v>410.45000000000005</v>
      </c>
    </row>
    <row r="341" spans="1:6" s="24" customFormat="1" ht="34.5" x14ac:dyDescent="0.25">
      <c r="A341" s="97" t="s">
        <v>79</v>
      </c>
      <c r="B341" s="100" t="s">
        <v>731</v>
      </c>
      <c r="C341" s="53"/>
      <c r="D341" s="105"/>
      <c r="E341" s="66"/>
      <c r="F341" s="41"/>
    </row>
    <row r="342" spans="1:6" s="111" customFormat="1" ht="31.5" x14ac:dyDescent="0.25">
      <c r="A342" s="61" t="s">
        <v>441</v>
      </c>
      <c r="B342" s="98" t="s">
        <v>735</v>
      </c>
      <c r="C342" s="53" t="s">
        <v>187</v>
      </c>
      <c r="D342" s="105">
        <v>6713.45</v>
      </c>
      <c r="E342" s="66">
        <f t="shared" ref="E342" si="55">ROUND(D342*0.2,2)</f>
        <v>1342.69</v>
      </c>
      <c r="F342" s="105">
        <f>D342+E342</f>
        <v>8056.1399999999994</v>
      </c>
    </row>
    <row r="343" spans="1:6" s="24" customFormat="1" ht="31.5" x14ac:dyDescent="0.25">
      <c r="A343" s="61" t="s">
        <v>714</v>
      </c>
      <c r="B343" s="52" t="s">
        <v>736</v>
      </c>
      <c r="C343" s="53" t="s">
        <v>187</v>
      </c>
      <c r="D343" s="66">
        <v>13196.05</v>
      </c>
      <c r="E343" s="66">
        <f t="shared" ref="E343" si="56">ROUND(D343*0.2,2)</f>
        <v>2639.21</v>
      </c>
      <c r="F343" s="66">
        <f>D343+E343</f>
        <v>15835.259999999998</v>
      </c>
    </row>
    <row r="344" spans="1:6" s="24" customFormat="1" ht="33" customHeight="1" x14ac:dyDescent="0.25">
      <c r="A344" s="97" t="s">
        <v>80</v>
      </c>
      <c r="B344" s="100" t="s">
        <v>523</v>
      </c>
      <c r="C344" s="144" t="s">
        <v>562</v>
      </c>
      <c r="D344" s="145"/>
      <c r="E344" s="145"/>
      <c r="F344" s="146"/>
    </row>
    <row r="345" spans="1:6" s="24" customFormat="1" ht="34.15" customHeight="1" x14ac:dyDescent="0.25">
      <c r="A345" s="97" t="s">
        <v>105</v>
      </c>
      <c r="B345" s="100" t="s">
        <v>524</v>
      </c>
      <c r="C345" s="144" t="s">
        <v>562</v>
      </c>
      <c r="D345" s="145"/>
      <c r="E345" s="145"/>
      <c r="F345" s="146"/>
    </row>
    <row r="346" spans="1:6" s="24" customFormat="1" ht="34.9" customHeight="1" x14ac:dyDescent="0.25">
      <c r="A346" s="97" t="s">
        <v>106</v>
      </c>
      <c r="B346" s="100" t="s">
        <v>336</v>
      </c>
      <c r="C346" s="144" t="s">
        <v>562</v>
      </c>
      <c r="D346" s="145"/>
      <c r="E346" s="145"/>
      <c r="F346" s="146"/>
    </row>
    <row r="347" spans="1:6" s="82" customFormat="1" ht="18" customHeight="1" x14ac:dyDescent="0.25">
      <c r="A347" s="79" t="s">
        <v>444</v>
      </c>
      <c r="B347" s="106" t="s">
        <v>803</v>
      </c>
      <c r="C347" s="80" t="s">
        <v>94</v>
      </c>
      <c r="D347" s="81">
        <v>78277.19</v>
      </c>
      <c r="E347" s="81">
        <f t="shared" ref="E347" si="57">ROUND(D347*0.2,2)</f>
        <v>15655.44</v>
      </c>
      <c r="F347" s="81">
        <f>D347+E347</f>
        <v>93932.63</v>
      </c>
    </row>
    <row r="348" spans="1:6" s="24" customFormat="1" x14ac:dyDescent="0.25">
      <c r="A348" s="101" t="s">
        <v>337</v>
      </c>
      <c r="B348" s="102" t="s">
        <v>338</v>
      </c>
      <c r="C348" s="166"/>
      <c r="D348" s="167"/>
      <c r="E348" s="167"/>
      <c r="F348" s="167"/>
    </row>
    <row r="349" spans="1:6" s="24" customFormat="1" x14ac:dyDescent="0.25">
      <c r="A349" s="101" t="s">
        <v>339</v>
      </c>
      <c r="B349" s="102" t="s">
        <v>340</v>
      </c>
      <c r="C349" s="166"/>
      <c r="D349" s="167"/>
      <c r="E349" s="167"/>
      <c r="F349" s="167"/>
    </row>
    <row r="350" spans="1:6" s="24" customFormat="1" ht="15.75" customHeight="1" x14ac:dyDescent="0.25">
      <c r="A350" s="97" t="s">
        <v>130</v>
      </c>
      <c r="B350" s="100" t="s">
        <v>525</v>
      </c>
      <c r="C350" s="144" t="s">
        <v>562</v>
      </c>
      <c r="D350" s="145"/>
      <c r="E350" s="145"/>
      <c r="F350" s="146"/>
    </row>
    <row r="351" spans="1:6" s="24" customFormat="1" ht="15.75" customHeight="1" x14ac:dyDescent="0.25">
      <c r="A351" s="97" t="s">
        <v>131</v>
      </c>
      <c r="B351" s="100" t="s">
        <v>526</v>
      </c>
      <c r="C351" s="144" t="s">
        <v>562</v>
      </c>
      <c r="D351" s="145"/>
      <c r="E351" s="145"/>
      <c r="F351" s="146"/>
    </row>
    <row r="352" spans="1:6" s="24" customFormat="1" ht="31.5" customHeight="1" x14ac:dyDescent="0.25">
      <c r="A352" s="97" t="s">
        <v>132</v>
      </c>
      <c r="B352" s="100" t="s">
        <v>527</v>
      </c>
      <c r="C352" s="144" t="s">
        <v>562</v>
      </c>
      <c r="D352" s="145"/>
      <c r="E352" s="145"/>
      <c r="F352" s="146"/>
    </row>
    <row r="353" spans="1:6" s="24" customFormat="1" ht="33.6" customHeight="1" x14ac:dyDescent="0.25">
      <c r="A353" s="31" t="s">
        <v>133</v>
      </c>
      <c r="B353" s="60" t="s">
        <v>528</v>
      </c>
      <c r="C353" s="147" t="s">
        <v>562</v>
      </c>
      <c r="D353" s="148"/>
      <c r="E353" s="148"/>
      <c r="F353" s="149"/>
    </row>
    <row r="354" spans="1:6" s="24" customFormat="1" x14ac:dyDescent="0.25">
      <c r="A354" s="34" t="s">
        <v>341</v>
      </c>
      <c r="B354" s="42" t="s">
        <v>342</v>
      </c>
      <c r="C354" s="150"/>
      <c r="D354" s="151"/>
      <c r="E354" s="151"/>
      <c r="F354" s="151"/>
    </row>
    <row r="355" spans="1:6" s="24" customFormat="1" ht="33.6" customHeight="1" x14ac:dyDescent="0.25">
      <c r="A355" s="31" t="s">
        <v>228</v>
      </c>
      <c r="B355" s="60" t="s">
        <v>529</v>
      </c>
      <c r="C355" s="152" t="s">
        <v>540</v>
      </c>
      <c r="D355" s="153"/>
      <c r="E355" s="153"/>
      <c r="F355" s="153"/>
    </row>
    <row r="356" spans="1:6" s="24" customFormat="1" ht="33.6" customHeight="1" x14ac:dyDescent="0.25">
      <c r="A356" s="31" t="s">
        <v>343</v>
      </c>
      <c r="B356" s="60" t="s">
        <v>344</v>
      </c>
      <c r="C356" s="152" t="s">
        <v>540</v>
      </c>
      <c r="D356" s="153"/>
      <c r="E356" s="153"/>
      <c r="F356" s="153"/>
    </row>
    <row r="357" spans="1:6" s="24" customFormat="1" x14ac:dyDescent="0.25">
      <c r="A357" s="34" t="s">
        <v>345</v>
      </c>
      <c r="B357" s="42" t="s">
        <v>346</v>
      </c>
      <c r="C357" s="150"/>
      <c r="D357" s="151"/>
      <c r="E357" s="151"/>
      <c r="F357" s="151"/>
    </row>
    <row r="358" spans="1:6" s="24" customFormat="1" x14ac:dyDescent="0.25">
      <c r="A358" s="61" t="s">
        <v>442</v>
      </c>
      <c r="B358" s="64" t="s">
        <v>443</v>
      </c>
      <c r="C358" s="150"/>
      <c r="D358" s="151"/>
      <c r="E358" s="151"/>
      <c r="F358" s="151"/>
    </row>
    <row r="359" spans="1:6" s="24" customFormat="1" ht="50.25" x14ac:dyDescent="0.25">
      <c r="A359" s="61" t="s">
        <v>223</v>
      </c>
      <c r="B359" s="64" t="s">
        <v>806</v>
      </c>
      <c r="C359" s="65" t="s">
        <v>134</v>
      </c>
      <c r="D359" s="66">
        <v>833.33</v>
      </c>
      <c r="E359" s="66">
        <f t="shared" ref="E359:E360" si="58">ROUND(D359*0.2,2)</f>
        <v>166.67</v>
      </c>
      <c r="F359" s="66">
        <f>D359+E359</f>
        <v>1000</v>
      </c>
    </row>
    <row r="360" spans="1:6" s="24" customFormat="1" ht="31.5" x14ac:dyDescent="0.25">
      <c r="A360" s="61" t="s">
        <v>224</v>
      </c>
      <c r="B360" s="64" t="s">
        <v>199</v>
      </c>
      <c r="C360" s="65" t="s">
        <v>134</v>
      </c>
      <c r="D360" s="66">
        <v>458.33</v>
      </c>
      <c r="E360" s="66">
        <f t="shared" si="58"/>
        <v>91.67</v>
      </c>
      <c r="F360" s="66">
        <f>D360+E360</f>
        <v>550</v>
      </c>
    </row>
    <row r="361" spans="1:6" s="24" customFormat="1" x14ac:dyDescent="0.25">
      <c r="A361" s="61" t="s">
        <v>530</v>
      </c>
      <c r="B361" s="78" t="s">
        <v>563</v>
      </c>
      <c r="C361" s="142"/>
      <c r="D361" s="142"/>
      <c r="E361" s="142"/>
      <c r="F361" s="143"/>
    </row>
    <row r="362" spans="1:6" s="24" customFormat="1" x14ac:dyDescent="0.25">
      <c r="A362" s="31" t="s">
        <v>531</v>
      </c>
      <c r="B362" s="60" t="s">
        <v>115</v>
      </c>
      <c r="C362" s="150"/>
      <c r="D362" s="151"/>
      <c r="E362" s="151"/>
      <c r="F362" s="151"/>
    </row>
    <row r="363" spans="1:6" s="24" customFormat="1" ht="31.5" x14ac:dyDescent="0.25">
      <c r="A363" s="31" t="s">
        <v>565</v>
      </c>
      <c r="B363" s="1" t="s">
        <v>116</v>
      </c>
      <c r="C363" s="67" t="s">
        <v>564</v>
      </c>
      <c r="D363" s="66">
        <v>2862.72</v>
      </c>
      <c r="E363" s="66">
        <f t="shared" ref="E363:E365" si="59">ROUND(D363*0.2,2)</f>
        <v>572.54</v>
      </c>
      <c r="F363" s="66">
        <f>D363+E363</f>
        <v>3435.2599999999998</v>
      </c>
    </row>
    <row r="364" spans="1:6" s="24" customFormat="1" x14ac:dyDescent="0.25">
      <c r="A364" s="31" t="s">
        <v>566</v>
      </c>
      <c r="B364" s="1" t="s">
        <v>117</v>
      </c>
      <c r="C364" s="67" t="s">
        <v>564</v>
      </c>
      <c r="D364" s="66">
        <v>2446.75</v>
      </c>
      <c r="E364" s="66">
        <f t="shared" si="59"/>
        <v>489.35</v>
      </c>
      <c r="F364" s="66">
        <f>D364+E364</f>
        <v>2936.1</v>
      </c>
    </row>
    <row r="365" spans="1:6" s="24" customFormat="1" ht="17.25" customHeight="1" x14ac:dyDescent="0.25">
      <c r="A365" s="31" t="s">
        <v>567</v>
      </c>
      <c r="B365" s="1" t="s">
        <v>118</v>
      </c>
      <c r="C365" s="67" t="s">
        <v>564</v>
      </c>
      <c r="D365" s="66">
        <v>2121.3000000000002</v>
      </c>
      <c r="E365" s="66">
        <f t="shared" si="59"/>
        <v>424.26</v>
      </c>
      <c r="F365" s="66">
        <f>D365+E365</f>
        <v>2545.5600000000004</v>
      </c>
    </row>
    <row r="366" spans="1:6" s="24" customFormat="1" x14ac:dyDescent="0.25">
      <c r="A366" s="31" t="s">
        <v>532</v>
      </c>
      <c r="B366" s="60" t="s">
        <v>119</v>
      </c>
      <c r="C366" s="150"/>
      <c r="D366" s="151"/>
      <c r="E366" s="151"/>
      <c r="F366" s="151"/>
    </row>
    <row r="367" spans="1:6" s="24" customFormat="1" x14ac:dyDescent="0.25">
      <c r="A367" s="31" t="s">
        <v>568</v>
      </c>
      <c r="B367" s="1" t="s">
        <v>120</v>
      </c>
      <c r="C367" s="67" t="s">
        <v>564</v>
      </c>
      <c r="D367" s="66">
        <v>2350.08</v>
      </c>
      <c r="E367" s="66">
        <f t="shared" ref="E367:E371" si="60">ROUND(D367*0.2,2)</f>
        <v>470.02</v>
      </c>
      <c r="F367" s="66">
        <f>D367+E367</f>
        <v>2820.1</v>
      </c>
    </row>
    <row r="368" spans="1:6" s="24" customFormat="1" x14ac:dyDescent="0.25">
      <c r="A368" s="31" t="s">
        <v>569</v>
      </c>
      <c r="B368" s="1" t="s">
        <v>121</v>
      </c>
      <c r="C368" s="67" t="s">
        <v>564</v>
      </c>
      <c r="D368" s="66">
        <v>3518.28</v>
      </c>
      <c r="E368" s="66">
        <f t="shared" si="60"/>
        <v>703.66</v>
      </c>
      <c r="F368" s="66">
        <f>D368+E368</f>
        <v>4221.9400000000005</v>
      </c>
    </row>
    <row r="369" spans="1:6" s="24" customFormat="1" x14ac:dyDescent="0.25">
      <c r="A369" s="31" t="s">
        <v>570</v>
      </c>
      <c r="B369" s="1" t="s">
        <v>122</v>
      </c>
      <c r="C369" s="67" t="s">
        <v>564</v>
      </c>
      <c r="D369" s="66">
        <v>2920.56</v>
      </c>
      <c r="E369" s="66">
        <f t="shared" si="60"/>
        <v>584.11</v>
      </c>
      <c r="F369" s="66">
        <f>D369+E369</f>
        <v>3504.67</v>
      </c>
    </row>
    <row r="370" spans="1:6" s="24" customFormat="1" x14ac:dyDescent="0.25">
      <c r="A370" s="31" t="s">
        <v>571</v>
      </c>
      <c r="B370" s="1" t="s">
        <v>123</v>
      </c>
      <c r="C370" s="67" t="s">
        <v>564</v>
      </c>
      <c r="D370" s="66">
        <v>1861.42</v>
      </c>
      <c r="E370" s="66">
        <f t="shared" si="60"/>
        <v>372.28</v>
      </c>
      <c r="F370" s="66">
        <f>D370+E370</f>
        <v>2233.6999999999998</v>
      </c>
    </row>
    <row r="371" spans="1:6" s="24" customFormat="1" x14ac:dyDescent="0.25">
      <c r="A371" s="31" t="s">
        <v>572</v>
      </c>
      <c r="B371" s="1" t="s">
        <v>124</v>
      </c>
      <c r="C371" s="67" t="s">
        <v>564</v>
      </c>
      <c r="D371" s="66">
        <v>1522.53</v>
      </c>
      <c r="E371" s="66">
        <f t="shared" si="60"/>
        <v>304.51</v>
      </c>
      <c r="F371" s="66">
        <f>D371+E371</f>
        <v>1827.04</v>
      </c>
    </row>
    <row r="372" spans="1:6" s="24" customFormat="1" x14ac:dyDescent="0.25">
      <c r="A372" s="31" t="s">
        <v>533</v>
      </c>
      <c r="B372" s="60" t="s">
        <v>125</v>
      </c>
      <c r="C372" s="141"/>
      <c r="D372" s="142"/>
      <c r="E372" s="142"/>
      <c r="F372" s="143"/>
    </row>
    <row r="373" spans="1:6" s="24" customFormat="1" x14ac:dyDescent="0.25">
      <c r="A373" s="31" t="s">
        <v>573</v>
      </c>
      <c r="B373" s="2" t="s">
        <v>155</v>
      </c>
      <c r="C373" s="67" t="s">
        <v>564</v>
      </c>
      <c r="D373" s="66">
        <v>5101.2</v>
      </c>
      <c r="E373" s="66">
        <f t="shared" ref="E373:E377" si="61">ROUND(D373*0.2,2)</f>
        <v>1020.24</v>
      </c>
      <c r="F373" s="66">
        <f>D373+E373</f>
        <v>6121.44</v>
      </c>
    </row>
    <row r="374" spans="1:6" s="24" customFormat="1" x14ac:dyDescent="0.25">
      <c r="A374" s="31" t="s">
        <v>574</v>
      </c>
      <c r="B374" s="1" t="s">
        <v>126</v>
      </c>
      <c r="C374" s="67" t="s">
        <v>564</v>
      </c>
      <c r="D374" s="66">
        <v>1815.05</v>
      </c>
      <c r="E374" s="66">
        <f t="shared" si="61"/>
        <v>363.01</v>
      </c>
      <c r="F374" s="66">
        <f>D374+E374</f>
        <v>2178.06</v>
      </c>
    </row>
    <row r="375" spans="1:6" s="24" customFormat="1" x14ac:dyDescent="0.25">
      <c r="A375" s="31" t="s">
        <v>575</v>
      </c>
      <c r="B375" s="1" t="s">
        <v>128</v>
      </c>
      <c r="C375" s="67" t="s">
        <v>564</v>
      </c>
      <c r="D375" s="66">
        <v>2150.09</v>
      </c>
      <c r="E375" s="66">
        <f t="shared" si="61"/>
        <v>430.02</v>
      </c>
      <c r="F375" s="66">
        <f>D375+E375</f>
        <v>2580.11</v>
      </c>
    </row>
    <row r="376" spans="1:6" s="24" customFormat="1" x14ac:dyDescent="0.25">
      <c r="A376" s="31" t="s">
        <v>576</v>
      </c>
      <c r="B376" s="1" t="s">
        <v>127</v>
      </c>
      <c r="C376" s="67" t="s">
        <v>564</v>
      </c>
      <c r="D376" s="66">
        <v>2579.37</v>
      </c>
      <c r="E376" s="66">
        <f t="shared" si="61"/>
        <v>515.87</v>
      </c>
      <c r="F376" s="66">
        <f>D376+E376</f>
        <v>3095.24</v>
      </c>
    </row>
    <row r="377" spans="1:6" s="24" customFormat="1" x14ac:dyDescent="0.25">
      <c r="A377" s="31" t="s">
        <v>577</v>
      </c>
      <c r="B377" s="1" t="s">
        <v>161</v>
      </c>
      <c r="C377" s="67" t="s">
        <v>564</v>
      </c>
      <c r="D377" s="66">
        <v>4126.92</v>
      </c>
      <c r="E377" s="66">
        <f t="shared" si="61"/>
        <v>825.38</v>
      </c>
      <c r="F377" s="66">
        <f>D377+E377</f>
        <v>4952.3</v>
      </c>
    </row>
    <row r="378" spans="1:6" s="24" customFormat="1" x14ac:dyDescent="0.25">
      <c r="A378" s="31" t="s">
        <v>534</v>
      </c>
      <c r="B378" s="60" t="s">
        <v>156</v>
      </c>
      <c r="C378" s="132"/>
      <c r="D378" s="133"/>
      <c r="E378" s="133"/>
      <c r="F378" s="134"/>
    </row>
    <row r="379" spans="1:6" s="24" customFormat="1" ht="16.5" x14ac:dyDescent="0.25">
      <c r="A379" s="31" t="s">
        <v>579</v>
      </c>
      <c r="B379" s="4" t="s">
        <v>157</v>
      </c>
      <c r="C379" s="67" t="s">
        <v>564</v>
      </c>
      <c r="D379" s="66">
        <v>2167.67</v>
      </c>
      <c r="E379" s="66">
        <f t="shared" ref="E379:E382" si="62">ROUND(D379*0.2,2)</f>
        <v>433.53</v>
      </c>
      <c r="F379" s="66">
        <f>D379+E379</f>
        <v>2601.1999999999998</v>
      </c>
    </row>
    <row r="380" spans="1:6" s="24" customFormat="1" ht="16.5" x14ac:dyDescent="0.25">
      <c r="A380" s="31" t="s">
        <v>581</v>
      </c>
      <c r="B380" s="4" t="s">
        <v>158</v>
      </c>
      <c r="C380" s="67" t="s">
        <v>564</v>
      </c>
      <c r="D380" s="66">
        <v>2294.11</v>
      </c>
      <c r="E380" s="66">
        <f t="shared" si="62"/>
        <v>458.82</v>
      </c>
      <c r="F380" s="66">
        <f>D380+E380</f>
        <v>2752.9300000000003</v>
      </c>
    </row>
    <row r="381" spans="1:6" s="24" customFormat="1" ht="16.5" x14ac:dyDescent="0.25">
      <c r="A381" s="31" t="s">
        <v>580</v>
      </c>
      <c r="B381" s="5" t="s">
        <v>159</v>
      </c>
      <c r="C381" s="67" t="s">
        <v>564</v>
      </c>
      <c r="D381" s="66">
        <v>2557.84</v>
      </c>
      <c r="E381" s="66">
        <f t="shared" si="62"/>
        <v>511.57</v>
      </c>
      <c r="F381" s="66">
        <f>D381+E381</f>
        <v>3069.4100000000003</v>
      </c>
    </row>
    <row r="382" spans="1:6" s="24" customFormat="1" ht="16.5" x14ac:dyDescent="0.25">
      <c r="A382" s="31" t="s">
        <v>582</v>
      </c>
      <c r="B382" s="5" t="s">
        <v>160</v>
      </c>
      <c r="C382" s="67" t="s">
        <v>564</v>
      </c>
      <c r="D382" s="66">
        <v>2371.83</v>
      </c>
      <c r="E382" s="66">
        <f t="shared" si="62"/>
        <v>474.37</v>
      </c>
      <c r="F382" s="66">
        <f>D382+E382</f>
        <v>2846.2</v>
      </c>
    </row>
    <row r="383" spans="1:6" s="24" customFormat="1" ht="33" x14ac:dyDescent="0.25">
      <c r="A383" s="31" t="s">
        <v>578</v>
      </c>
      <c r="B383" s="5" t="s">
        <v>688</v>
      </c>
      <c r="C383" s="67"/>
      <c r="D383" s="3"/>
      <c r="E383" s="3"/>
      <c r="F383" s="3"/>
    </row>
    <row r="384" spans="1:6" s="24" customFormat="1" x14ac:dyDescent="0.25">
      <c r="A384" s="31" t="s">
        <v>583</v>
      </c>
      <c r="B384" s="6" t="s">
        <v>445</v>
      </c>
      <c r="C384" s="68" t="s">
        <v>129</v>
      </c>
      <c r="D384" s="66">
        <v>24</v>
      </c>
      <c r="E384" s="66">
        <f t="shared" ref="E384:E444" si="63">ROUND(D384*0.2,2)</f>
        <v>4.8</v>
      </c>
      <c r="F384" s="66">
        <f t="shared" ref="F384:F413" si="64">D384+E384</f>
        <v>28.8</v>
      </c>
    </row>
    <row r="385" spans="1:6" s="24" customFormat="1" x14ac:dyDescent="0.25">
      <c r="A385" s="31" t="s">
        <v>584</v>
      </c>
      <c r="B385" s="6" t="s">
        <v>446</v>
      </c>
      <c r="C385" s="68" t="s">
        <v>129</v>
      </c>
      <c r="D385" s="66">
        <v>28.96</v>
      </c>
      <c r="E385" s="66">
        <f t="shared" si="63"/>
        <v>5.79</v>
      </c>
      <c r="F385" s="66">
        <f t="shared" si="64"/>
        <v>34.75</v>
      </c>
    </row>
    <row r="386" spans="1:6" s="24" customFormat="1" x14ac:dyDescent="0.25">
      <c r="A386" s="31" t="s">
        <v>585</v>
      </c>
      <c r="B386" s="6" t="s">
        <v>447</v>
      </c>
      <c r="C386" s="68" t="s">
        <v>129</v>
      </c>
      <c r="D386" s="66">
        <v>27.42</v>
      </c>
      <c r="E386" s="66">
        <f t="shared" si="63"/>
        <v>5.48</v>
      </c>
      <c r="F386" s="66">
        <f t="shared" si="64"/>
        <v>32.900000000000006</v>
      </c>
    </row>
    <row r="387" spans="1:6" s="24" customFormat="1" x14ac:dyDescent="0.25">
      <c r="A387" s="31" t="s">
        <v>586</v>
      </c>
      <c r="B387" s="6" t="s">
        <v>448</v>
      </c>
      <c r="C387" s="68" t="s">
        <v>129</v>
      </c>
      <c r="D387" s="66">
        <v>27.88</v>
      </c>
      <c r="E387" s="66">
        <f t="shared" si="63"/>
        <v>5.58</v>
      </c>
      <c r="F387" s="66">
        <f t="shared" si="64"/>
        <v>33.46</v>
      </c>
    </row>
    <row r="388" spans="1:6" s="24" customFormat="1" x14ac:dyDescent="0.25">
      <c r="A388" s="31" t="s">
        <v>587</v>
      </c>
      <c r="B388" s="24" t="s">
        <v>261</v>
      </c>
      <c r="C388" s="68" t="s">
        <v>129</v>
      </c>
      <c r="D388" s="66">
        <v>35.74</v>
      </c>
      <c r="E388" s="66">
        <f t="shared" si="63"/>
        <v>7.15</v>
      </c>
      <c r="F388" s="66">
        <f t="shared" si="64"/>
        <v>42.89</v>
      </c>
    </row>
    <row r="389" spans="1:6" s="24" customFormat="1" x14ac:dyDescent="0.25">
      <c r="A389" s="31" t="s">
        <v>588</v>
      </c>
      <c r="B389" s="6" t="s">
        <v>262</v>
      </c>
      <c r="C389" s="68" t="s">
        <v>129</v>
      </c>
      <c r="D389" s="66">
        <v>37.9</v>
      </c>
      <c r="E389" s="66">
        <f t="shared" si="63"/>
        <v>7.58</v>
      </c>
      <c r="F389" s="66">
        <f t="shared" si="64"/>
        <v>45.48</v>
      </c>
    </row>
    <row r="390" spans="1:6" s="24" customFormat="1" x14ac:dyDescent="0.25">
      <c r="A390" s="31" t="s">
        <v>589</v>
      </c>
      <c r="B390" s="6" t="s">
        <v>263</v>
      </c>
      <c r="C390" s="68" t="s">
        <v>129</v>
      </c>
      <c r="D390" s="66">
        <v>40.81</v>
      </c>
      <c r="E390" s="66">
        <f t="shared" si="63"/>
        <v>8.16</v>
      </c>
      <c r="F390" s="66">
        <f t="shared" si="64"/>
        <v>48.97</v>
      </c>
    </row>
    <row r="391" spans="1:6" s="24" customFormat="1" x14ac:dyDescent="0.25">
      <c r="A391" s="31" t="s">
        <v>590</v>
      </c>
      <c r="B391" s="6" t="s">
        <v>449</v>
      </c>
      <c r="C391" s="68" t="s">
        <v>129</v>
      </c>
      <c r="D391" s="66">
        <v>46.27</v>
      </c>
      <c r="E391" s="66">
        <f t="shared" si="63"/>
        <v>9.25</v>
      </c>
      <c r="F391" s="66">
        <f t="shared" si="64"/>
        <v>55.52</v>
      </c>
    </row>
    <row r="392" spans="1:6" s="24" customFormat="1" ht="16.5" customHeight="1" x14ac:dyDescent="0.25">
      <c r="A392" s="31" t="s">
        <v>591</v>
      </c>
      <c r="B392" s="6" t="s">
        <v>450</v>
      </c>
      <c r="C392" s="68" t="s">
        <v>129</v>
      </c>
      <c r="D392" s="66">
        <v>29.76</v>
      </c>
      <c r="E392" s="66">
        <f t="shared" si="63"/>
        <v>5.95</v>
      </c>
      <c r="F392" s="66">
        <f t="shared" si="64"/>
        <v>35.71</v>
      </c>
    </row>
    <row r="393" spans="1:6" s="24" customFormat="1" x14ac:dyDescent="0.25">
      <c r="A393" s="31" t="s">
        <v>592</v>
      </c>
      <c r="B393" s="6" t="s">
        <v>451</v>
      </c>
      <c r="C393" s="68" t="s">
        <v>129</v>
      </c>
      <c r="D393" s="66">
        <v>31.57</v>
      </c>
      <c r="E393" s="66">
        <f t="shared" si="63"/>
        <v>6.31</v>
      </c>
      <c r="F393" s="66">
        <f t="shared" si="64"/>
        <v>37.880000000000003</v>
      </c>
    </row>
    <row r="394" spans="1:6" s="24" customFormat="1" x14ac:dyDescent="0.25">
      <c r="A394" s="31" t="s">
        <v>593</v>
      </c>
      <c r="B394" s="6" t="s">
        <v>452</v>
      </c>
      <c r="C394" s="68" t="s">
        <v>129</v>
      </c>
      <c r="D394" s="66">
        <v>29.76</v>
      </c>
      <c r="E394" s="66">
        <f t="shared" si="63"/>
        <v>5.95</v>
      </c>
      <c r="F394" s="66">
        <f t="shared" si="64"/>
        <v>35.71</v>
      </c>
    </row>
    <row r="395" spans="1:6" s="24" customFormat="1" x14ac:dyDescent="0.25">
      <c r="A395" s="31" t="s">
        <v>594</v>
      </c>
      <c r="B395" s="6" t="s">
        <v>453</v>
      </c>
      <c r="C395" s="68" t="s">
        <v>129</v>
      </c>
      <c r="D395" s="66">
        <v>29.76</v>
      </c>
      <c r="E395" s="66">
        <f t="shared" si="63"/>
        <v>5.95</v>
      </c>
      <c r="F395" s="66">
        <f t="shared" si="64"/>
        <v>35.71</v>
      </c>
    </row>
    <row r="396" spans="1:6" s="24" customFormat="1" x14ac:dyDescent="0.25">
      <c r="A396" s="31" t="s">
        <v>595</v>
      </c>
      <c r="B396" s="6" t="s">
        <v>454</v>
      </c>
      <c r="C396" s="68" t="s">
        <v>129</v>
      </c>
      <c r="D396" s="66">
        <v>39.71</v>
      </c>
      <c r="E396" s="66">
        <f t="shared" si="63"/>
        <v>7.94</v>
      </c>
      <c r="F396" s="66">
        <f t="shared" si="64"/>
        <v>47.65</v>
      </c>
    </row>
    <row r="397" spans="1:6" s="24" customFormat="1" x14ac:dyDescent="0.25">
      <c r="A397" s="31" t="s">
        <v>596</v>
      </c>
      <c r="B397" s="6" t="s">
        <v>455</v>
      </c>
      <c r="C397" s="68" t="s">
        <v>129</v>
      </c>
      <c r="D397" s="66">
        <v>29.48</v>
      </c>
      <c r="E397" s="66">
        <f t="shared" si="63"/>
        <v>5.9</v>
      </c>
      <c r="F397" s="66">
        <f t="shared" si="64"/>
        <v>35.380000000000003</v>
      </c>
    </row>
    <row r="398" spans="1:6" s="24" customFormat="1" x14ac:dyDescent="0.25">
      <c r="A398" s="31" t="s">
        <v>597</v>
      </c>
      <c r="B398" s="6" t="s">
        <v>456</v>
      </c>
      <c r="C398" s="68" t="s">
        <v>129</v>
      </c>
      <c r="D398" s="66">
        <v>29.48</v>
      </c>
      <c r="E398" s="66">
        <f t="shared" si="63"/>
        <v>5.9</v>
      </c>
      <c r="F398" s="66">
        <f t="shared" si="64"/>
        <v>35.380000000000003</v>
      </c>
    </row>
    <row r="399" spans="1:6" s="24" customFormat="1" x14ac:dyDescent="0.25">
      <c r="A399" s="31" t="s">
        <v>598</v>
      </c>
      <c r="B399" s="6" t="s">
        <v>457</v>
      </c>
      <c r="C399" s="68" t="s">
        <v>129</v>
      </c>
      <c r="D399" s="66">
        <v>38.880000000000003</v>
      </c>
      <c r="E399" s="66">
        <f t="shared" si="63"/>
        <v>7.78</v>
      </c>
      <c r="F399" s="66">
        <f t="shared" si="64"/>
        <v>46.660000000000004</v>
      </c>
    </row>
    <row r="400" spans="1:6" s="24" customFormat="1" x14ac:dyDescent="0.25">
      <c r="A400" s="31" t="s">
        <v>599</v>
      </c>
      <c r="B400" s="6" t="s">
        <v>458</v>
      </c>
      <c r="C400" s="68" t="s">
        <v>129</v>
      </c>
      <c r="D400" s="66">
        <v>44.26</v>
      </c>
      <c r="E400" s="66">
        <f t="shared" si="63"/>
        <v>8.85</v>
      </c>
      <c r="F400" s="66">
        <f t="shared" si="64"/>
        <v>53.11</v>
      </c>
    </row>
    <row r="401" spans="1:6" s="24" customFormat="1" x14ac:dyDescent="0.25">
      <c r="A401" s="31" t="s">
        <v>600</v>
      </c>
      <c r="B401" s="6" t="s">
        <v>459</v>
      </c>
      <c r="C401" s="68" t="s">
        <v>129</v>
      </c>
      <c r="D401" s="66">
        <v>41.16</v>
      </c>
      <c r="E401" s="66">
        <f t="shared" si="63"/>
        <v>8.23</v>
      </c>
      <c r="F401" s="66">
        <f t="shared" si="64"/>
        <v>49.39</v>
      </c>
    </row>
    <row r="402" spans="1:6" s="24" customFormat="1" x14ac:dyDescent="0.25">
      <c r="A402" s="31" t="s">
        <v>601</v>
      </c>
      <c r="B402" s="6" t="s">
        <v>460</v>
      </c>
      <c r="C402" s="68" t="s">
        <v>129</v>
      </c>
      <c r="D402" s="66">
        <v>44.21</v>
      </c>
      <c r="E402" s="66">
        <f t="shared" si="63"/>
        <v>8.84</v>
      </c>
      <c r="F402" s="66">
        <f t="shared" si="64"/>
        <v>53.05</v>
      </c>
    </row>
    <row r="403" spans="1:6" s="24" customFormat="1" x14ac:dyDescent="0.25">
      <c r="A403" s="31" t="s">
        <v>602</v>
      </c>
      <c r="B403" s="6" t="s">
        <v>461</v>
      </c>
      <c r="C403" s="68" t="s">
        <v>129</v>
      </c>
      <c r="D403" s="66">
        <v>41.35</v>
      </c>
      <c r="E403" s="66">
        <f t="shared" si="63"/>
        <v>8.27</v>
      </c>
      <c r="F403" s="66">
        <f t="shared" si="64"/>
        <v>49.620000000000005</v>
      </c>
    </row>
    <row r="404" spans="1:6" s="24" customFormat="1" x14ac:dyDescent="0.25">
      <c r="A404" s="31" t="s">
        <v>603</v>
      </c>
      <c r="B404" s="6" t="s">
        <v>462</v>
      </c>
      <c r="C404" s="68" t="s">
        <v>129</v>
      </c>
      <c r="D404" s="66">
        <v>49.16</v>
      </c>
      <c r="E404" s="66">
        <f t="shared" si="63"/>
        <v>9.83</v>
      </c>
      <c r="F404" s="66">
        <f t="shared" si="64"/>
        <v>58.989999999999995</v>
      </c>
    </row>
    <row r="405" spans="1:6" s="24" customFormat="1" x14ac:dyDescent="0.25">
      <c r="A405" s="31" t="s">
        <v>604</v>
      </c>
      <c r="B405" s="6" t="s">
        <v>463</v>
      </c>
      <c r="C405" s="68" t="s">
        <v>129</v>
      </c>
      <c r="D405" s="66">
        <v>42.09</v>
      </c>
      <c r="E405" s="66">
        <f t="shared" si="63"/>
        <v>8.42</v>
      </c>
      <c r="F405" s="66">
        <f t="shared" si="64"/>
        <v>50.510000000000005</v>
      </c>
    </row>
    <row r="406" spans="1:6" s="24" customFormat="1" x14ac:dyDescent="0.25">
      <c r="A406" s="31" t="s">
        <v>605</v>
      </c>
      <c r="B406" s="6" t="s">
        <v>464</v>
      </c>
      <c r="C406" s="68" t="s">
        <v>129</v>
      </c>
      <c r="D406" s="66">
        <v>55.75</v>
      </c>
      <c r="E406" s="66">
        <f t="shared" si="63"/>
        <v>11.15</v>
      </c>
      <c r="F406" s="66">
        <f t="shared" si="64"/>
        <v>66.900000000000006</v>
      </c>
    </row>
    <row r="407" spans="1:6" s="24" customFormat="1" x14ac:dyDescent="0.25">
      <c r="A407" s="31" t="s">
        <v>606</v>
      </c>
      <c r="B407" s="6" t="s">
        <v>715</v>
      </c>
      <c r="C407" s="68" t="s">
        <v>129</v>
      </c>
      <c r="D407" s="66">
        <v>55.75</v>
      </c>
      <c r="E407" s="66">
        <f t="shared" si="63"/>
        <v>11.15</v>
      </c>
      <c r="F407" s="66">
        <f t="shared" si="64"/>
        <v>66.900000000000006</v>
      </c>
    </row>
    <row r="408" spans="1:6" s="24" customFormat="1" x14ac:dyDescent="0.25">
      <c r="A408" s="31" t="s">
        <v>607</v>
      </c>
      <c r="B408" s="6" t="s">
        <v>465</v>
      </c>
      <c r="C408" s="68" t="s">
        <v>129</v>
      </c>
      <c r="D408" s="66">
        <v>49.55</v>
      </c>
      <c r="E408" s="66">
        <f t="shared" si="63"/>
        <v>9.91</v>
      </c>
      <c r="F408" s="66">
        <f t="shared" si="64"/>
        <v>59.459999999999994</v>
      </c>
    </row>
    <row r="409" spans="1:6" s="24" customFormat="1" x14ac:dyDescent="0.25">
      <c r="A409" s="31" t="s">
        <v>608</v>
      </c>
      <c r="B409" s="6" t="s">
        <v>466</v>
      </c>
      <c r="C409" s="68" t="s">
        <v>129</v>
      </c>
      <c r="D409" s="66">
        <v>48.41</v>
      </c>
      <c r="E409" s="66">
        <f t="shared" si="63"/>
        <v>9.68</v>
      </c>
      <c r="F409" s="66">
        <f t="shared" si="64"/>
        <v>58.089999999999996</v>
      </c>
    </row>
    <row r="410" spans="1:6" s="24" customFormat="1" x14ac:dyDescent="0.25">
      <c r="A410" s="31" t="s">
        <v>609</v>
      </c>
      <c r="B410" s="6" t="s">
        <v>467</v>
      </c>
      <c r="C410" s="68" t="s">
        <v>129</v>
      </c>
      <c r="D410" s="66">
        <v>37.090000000000003</v>
      </c>
      <c r="E410" s="66">
        <f t="shared" si="63"/>
        <v>7.42</v>
      </c>
      <c r="F410" s="66">
        <f t="shared" si="64"/>
        <v>44.510000000000005</v>
      </c>
    </row>
    <row r="411" spans="1:6" s="24" customFormat="1" x14ac:dyDescent="0.25">
      <c r="A411" s="31" t="s">
        <v>610</v>
      </c>
      <c r="B411" s="6" t="s">
        <v>468</v>
      </c>
      <c r="C411" s="68" t="s">
        <v>129</v>
      </c>
      <c r="D411" s="66">
        <v>39.18</v>
      </c>
      <c r="E411" s="66">
        <f t="shared" si="63"/>
        <v>7.84</v>
      </c>
      <c r="F411" s="66">
        <f t="shared" si="64"/>
        <v>47.019999999999996</v>
      </c>
    </row>
    <row r="412" spans="1:6" s="24" customFormat="1" x14ac:dyDescent="0.25">
      <c r="A412" s="31" t="s">
        <v>611</v>
      </c>
      <c r="B412" s="6" t="s">
        <v>469</v>
      </c>
      <c r="C412" s="68" t="s">
        <v>129</v>
      </c>
      <c r="D412" s="66">
        <v>51.99</v>
      </c>
      <c r="E412" s="66">
        <f t="shared" si="63"/>
        <v>10.4</v>
      </c>
      <c r="F412" s="66">
        <f t="shared" si="64"/>
        <v>62.39</v>
      </c>
    </row>
    <row r="413" spans="1:6" s="24" customFormat="1" x14ac:dyDescent="0.25">
      <c r="A413" s="31" t="s">
        <v>612</v>
      </c>
      <c r="B413" s="6" t="s">
        <v>470</v>
      </c>
      <c r="C413" s="68" t="s">
        <v>129</v>
      </c>
      <c r="D413" s="66">
        <v>49.82</v>
      </c>
      <c r="E413" s="66">
        <f t="shared" si="63"/>
        <v>9.9600000000000009</v>
      </c>
      <c r="F413" s="66">
        <f t="shared" si="64"/>
        <v>59.78</v>
      </c>
    </row>
    <row r="414" spans="1:6" s="24" customFormat="1" x14ac:dyDescent="0.25">
      <c r="A414" s="31" t="s">
        <v>613</v>
      </c>
      <c r="B414" s="6" t="s">
        <v>471</v>
      </c>
      <c r="C414" s="68" t="s">
        <v>129</v>
      </c>
      <c r="D414" s="66">
        <v>49.27</v>
      </c>
      <c r="E414" s="66">
        <f t="shared" si="63"/>
        <v>9.85</v>
      </c>
      <c r="F414" s="66">
        <f t="shared" ref="F414:F444" si="65">D414+E414</f>
        <v>59.120000000000005</v>
      </c>
    </row>
    <row r="415" spans="1:6" s="24" customFormat="1" x14ac:dyDescent="0.25">
      <c r="A415" s="31" t="s">
        <v>614</v>
      </c>
      <c r="B415" s="6" t="s">
        <v>472</v>
      </c>
      <c r="C415" s="68" t="s">
        <v>129</v>
      </c>
      <c r="D415" s="66">
        <v>47.51</v>
      </c>
      <c r="E415" s="66">
        <f t="shared" si="63"/>
        <v>9.5</v>
      </c>
      <c r="F415" s="66">
        <f t="shared" si="65"/>
        <v>57.01</v>
      </c>
    </row>
    <row r="416" spans="1:6" s="24" customFormat="1" x14ac:dyDescent="0.25">
      <c r="A416" s="31" t="s">
        <v>615</v>
      </c>
      <c r="B416" s="6" t="s">
        <v>473</v>
      </c>
      <c r="C416" s="68" t="s">
        <v>129</v>
      </c>
      <c r="D416" s="66">
        <v>48.54</v>
      </c>
      <c r="E416" s="66">
        <f t="shared" si="63"/>
        <v>9.7100000000000009</v>
      </c>
      <c r="F416" s="66">
        <f t="shared" si="65"/>
        <v>58.25</v>
      </c>
    </row>
    <row r="417" spans="1:6" s="24" customFormat="1" x14ac:dyDescent="0.25">
      <c r="A417" s="31" t="s">
        <v>616</v>
      </c>
      <c r="B417" s="6" t="s">
        <v>264</v>
      </c>
      <c r="C417" s="68" t="s">
        <v>129</v>
      </c>
      <c r="D417" s="66">
        <v>39.869999999999997</v>
      </c>
      <c r="E417" s="66">
        <f t="shared" si="63"/>
        <v>7.97</v>
      </c>
      <c r="F417" s="66">
        <f t="shared" si="65"/>
        <v>47.839999999999996</v>
      </c>
    </row>
    <row r="418" spans="1:6" s="24" customFormat="1" x14ac:dyDescent="0.25">
      <c r="A418" s="31" t="s">
        <v>617</v>
      </c>
      <c r="B418" s="6" t="s">
        <v>474</v>
      </c>
      <c r="C418" s="68" t="s">
        <v>129</v>
      </c>
      <c r="D418" s="66">
        <v>25.42</v>
      </c>
      <c r="E418" s="66">
        <f t="shared" si="63"/>
        <v>5.08</v>
      </c>
      <c r="F418" s="66">
        <f t="shared" si="65"/>
        <v>30.5</v>
      </c>
    </row>
    <row r="419" spans="1:6" s="24" customFormat="1" x14ac:dyDescent="0.25">
      <c r="A419" s="31" t="s">
        <v>618</v>
      </c>
      <c r="B419" s="6" t="s">
        <v>475</v>
      </c>
      <c r="C419" s="68" t="s">
        <v>129</v>
      </c>
      <c r="D419" s="66">
        <v>25.42</v>
      </c>
      <c r="E419" s="66">
        <f t="shared" si="63"/>
        <v>5.08</v>
      </c>
      <c r="F419" s="66">
        <f t="shared" si="65"/>
        <v>30.5</v>
      </c>
    </row>
    <row r="420" spans="1:6" s="24" customFormat="1" x14ac:dyDescent="0.25">
      <c r="A420" s="31" t="s">
        <v>619</v>
      </c>
      <c r="B420" s="6" t="s">
        <v>476</v>
      </c>
      <c r="C420" s="68" t="s">
        <v>129</v>
      </c>
      <c r="D420" s="66">
        <v>35.659999999999997</v>
      </c>
      <c r="E420" s="66">
        <f t="shared" si="63"/>
        <v>7.13</v>
      </c>
      <c r="F420" s="66">
        <f t="shared" si="65"/>
        <v>42.79</v>
      </c>
    </row>
    <row r="421" spans="1:6" s="24" customFormat="1" x14ac:dyDescent="0.25">
      <c r="A421" s="31" t="s">
        <v>620</v>
      </c>
      <c r="B421" s="6" t="s">
        <v>477</v>
      </c>
      <c r="C421" s="68" t="s">
        <v>129</v>
      </c>
      <c r="D421" s="66">
        <v>35.33</v>
      </c>
      <c r="E421" s="66">
        <f t="shared" si="63"/>
        <v>7.07</v>
      </c>
      <c r="F421" s="66">
        <f t="shared" si="65"/>
        <v>42.4</v>
      </c>
    </row>
    <row r="422" spans="1:6" s="24" customFormat="1" x14ac:dyDescent="0.25">
      <c r="A422" s="31" t="s">
        <v>621</v>
      </c>
      <c r="B422" s="6" t="s">
        <v>478</v>
      </c>
      <c r="C422" s="68" t="s">
        <v>129</v>
      </c>
      <c r="D422" s="66">
        <v>35.659999999999997</v>
      </c>
      <c r="E422" s="66">
        <f t="shared" si="63"/>
        <v>7.13</v>
      </c>
      <c r="F422" s="66">
        <f t="shared" si="65"/>
        <v>42.79</v>
      </c>
    </row>
    <row r="423" spans="1:6" s="24" customFormat="1" x14ac:dyDescent="0.25">
      <c r="A423" s="31" t="s">
        <v>622</v>
      </c>
      <c r="B423" s="6" t="s">
        <v>479</v>
      </c>
      <c r="C423" s="68" t="s">
        <v>129</v>
      </c>
      <c r="D423" s="66">
        <v>35.33</v>
      </c>
      <c r="E423" s="66">
        <f t="shared" si="63"/>
        <v>7.07</v>
      </c>
      <c r="F423" s="66">
        <f t="shared" si="65"/>
        <v>42.4</v>
      </c>
    </row>
    <row r="424" spans="1:6" s="24" customFormat="1" x14ac:dyDescent="0.25">
      <c r="A424" s="31" t="s">
        <v>623</v>
      </c>
      <c r="B424" s="6" t="s">
        <v>480</v>
      </c>
      <c r="C424" s="68" t="s">
        <v>129</v>
      </c>
      <c r="D424" s="66">
        <v>35.33</v>
      </c>
      <c r="E424" s="66">
        <f t="shared" si="63"/>
        <v>7.07</v>
      </c>
      <c r="F424" s="66">
        <f t="shared" si="65"/>
        <v>42.4</v>
      </c>
    </row>
    <row r="425" spans="1:6" s="24" customFormat="1" x14ac:dyDescent="0.25">
      <c r="A425" s="31" t="s">
        <v>624</v>
      </c>
      <c r="B425" s="6" t="s">
        <v>481</v>
      </c>
      <c r="C425" s="68" t="s">
        <v>129</v>
      </c>
      <c r="D425" s="66">
        <v>33.380000000000003</v>
      </c>
      <c r="E425" s="66">
        <f t="shared" si="63"/>
        <v>6.68</v>
      </c>
      <c r="F425" s="66">
        <f t="shared" si="65"/>
        <v>40.06</v>
      </c>
    </row>
    <row r="426" spans="1:6" s="24" customFormat="1" x14ac:dyDescent="0.25">
      <c r="A426" s="31" t="s">
        <v>625</v>
      </c>
      <c r="B426" s="6" t="s">
        <v>482</v>
      </c>
      <c r="C426" s="68" t="s">
        <v>129</v>
      </c>
      <c r="D426" s="66">
        <v>25.73</v>
      </c>
      <c r="E426" s="66">
        <f t="shared" si="63"/>
        <v>5.15</v>
      </c>
      <c r="F426" s="66">
        <f t="shared" si="65"/>
        <v>30.880000000000003</v>
      </c>
    </row>
    <row r="427" spans="1:6" s="24" customFormat="1" x14ac:dyDescent="0.25">
      <c r="A427" s="31" t="s">
        <v>626</v>
      </c>
      <c r="B427" s="6" t="s">
        <v>483</v>
      </c>
      <c r="C427" s="68" t="s">
        <v>129</v>
      </c>
      <c r="D427" s="66">
        <v>31.53</v>
      </c>
      <c r="E427" s="66">
        <f t="shared" si="63"/>
        <v>6.31</v>
      </c>
      <c r="F427" s="66">
        <f t="shared" si="65"/>
        <v>37.840000000000003</v>
      </c>
    </row>
    <row r="428" spans="1:6" s="24" customFormat="1" x14ac:dyDescent="0.25">
      <c r="A428" s="31" t="s">
        <v>627</v>
      </c>
      <c r="B428" s="6" t="s">
        <v>484</v>
      </c>
      <c r="C428" s="68" t="s">
        <v>129</v>
      </c>
      <c r="D428" s="66">
        <v>38.229999999999997</v>
      </c>
      <c r="E428" s="66">
        <f t="shared" si="63"/>
        <v>7.65</v>
      </c>
      <c r="F428" s="66">
        <f t="shared" si="65"/>
        <v>45.879999999999995</v>
      </c>
    </row>
    <row r="429" spans="1:6" s="24" customFormat="1" x14ac:dyDescent="0.25">
      <c r="A429" s="31" t="s">
        <v>628</v>
      </c>
      <c r="B429" s="6" t="s">
        <v>485</v>
      </c>
      <c r="C429" s="68" t="s">
        <v>129</v>
      </c>
      <c r="D429" s="66">
        <v>30.39</v>
      </c>
      <c r="E429" s="66">
        <f t="shared" si="63"/>
        <v>6.08</v>
      </c>
      <c r="F429" s="66">
        <f t="shared" si="65"/>
        <v>36.47</v>
      </c>
    </row>
    <row r="430" spans="1:6" s="24" customFormat="1" x14ac:dyDescent="0.25">
      <c r="A430" s="31" t="s">
        <v>629</v>
      </c>
      <c r="B430" s="6" t="s">
        <v>486</v>
      </c>
      <c r="C430" s="68" t="s">
        <v>129</v>
      </c>
      <c r="D430" s="66">
        <v>25.21</v>
      </c>
      <c r="E430" s="66">
        <f t="shared" si="63"/>
        <v>5.04</v>
      </c>
      <c r="F430" s="66">
        <f t="shared" si="65"/>
        <v>30.25</v>
      </c>
    </row>
    <row r="431" spans="1:6" s="24" customFormat="1" x14ac:dyDescent="0.25">
      <c r="A431" s="31" t="s">
        <v>630</v>
      </c>
      <c r="B431" s="6" t="s">
        <v>487</v>
      </c>
      <c r="C431" s="68" t="s">
        <v>129</v>
      </c>
      <c r="D431" s="66">
        <v>25.95</v>
      </c>
      <c r="E431" s="66">
        <f t="shared" si="63"/>
        <v>5.19</v>
      </c>
      <c r="F431" s="66">
        <f t="shared" si="65"/>
        <v>31.14</v>
      </c>
    </row>
    <row r="432" spans="1:6" s="24" customFormat="1" x14ac:dyDescent="0.25">
      <c r="A432" s="31" t="s">
        <v>631</v>
      </c>
      <c r="B432" s="6" t="s">
        <v>488</v>
      </c>
      <c r="C432" s="68" t="s">
        <v>129</v>
      </c>
      <c r="D432" s="66">
        <v>25.26</v>
      </c>
      <c r="E432" s="66">
        <f t="shared" si="63"/>
        <v>5.05</v>
      </c>
      <c r="F432" s="66">
        <f t="shared" si="65"/>
        <v>30.310000000000002</v>
      </c>
    </row>
    <row r="433" spans="1:6" s="24" customFormat="1" x14ac:dyDescent="0.25">
      <c r="A433" s="31" t="s">
        <v>632</v>
      </c>
      <c r="B433" s="6" t="s">
        <v>265</v>
      </c>
      <c r="C433" s="68" t="s">
        <v>129</v>
      </c>
      <c r="D433" s="66">
        <v>23.78</v>
      </c>
      <c r="E433" s="66">
        <f t="shared" si="63"/>
        <v>4.76</v>
      </c>
      <c r="F433" s="66">
        <f t="shared" si="65"/>
        <v>28.54</v>
      </c>
    </row>
    <row r="434" spans="1:6" s="24" customFormat="1" x14ac:dyDescent="0.25">
      <c r="A434" s="31" t="s">
        <v>633</v>
      </c>
      <c r="B434" s="6" t="s">
        <v>489</v>
      </c>
      <c r="C434" s="68" t="s">
        <v>129</v>
      </c>
      <c r="D434" s="66">
        <v>25.06</v>
      </c>
      <c r="E434" s="66">
        <f t="shared" si="63"/>
        <v>5.01</v>
      </c>
      <c r="F434" s="66">
        <f t="shared" si="65"/>
        <v>30.07</v>
      </c>
    </row>
    <row r="435" spans="1:6" s="24" customFormat="1" x14ac:dyDescent="0.25">
      <c r="A435" s="31" t="s">
        <v>634</v>
      </c>
      <c r="B435" s="6" t="s">
        <v>490</v>
      </c>
      <c r="C435" s="68" t="s">
        <v>129</v>
      </c>
      <c r="D435" s="66">
        <v>26.86</v>
      </c>
      <c r="E435" s="66">
        <f t="shared" si="63"/>
        <v>5.37</v>
      </c>
      <c r="F435" s="66">
        <f t="shared" si="65"/>
        <v>32.229999999999997</v>
      </c>
    </row>
    <row r="436" spans="1:6" s="24" customFormat="1" x14ac:dyDescent="0.25">
      <c r="A436" s="31" t="s">
        <v>635</v>
      </c>
      <c r="B436" s="6" t="s">
        <v>491</v>
      </c>
      <c r="C436" s="68" t="s">
        <v>129</v>
      </c>
      <c r="D436" s="66">
        <v>26.86</v>
      </c>
      <c r="E436" s="66">
        <f t="shared" si="63"/>
        <v>5.37</v>
      </c>
      <c r="F436" s="66">
        <f t="shared" si="65"/>
        <v>32.229999999999997</v>
      </c>
    </row>
    <row r="437" spans="1:6" s="24" customFormat="1" x14ac:dyDescent="0.25">
      <c r="A437" s="31" t="s">
        <v>636</v>
      </c>
      <c r="B437" s="6" t="s">
        <v>492</v>
      </c>
      <c r="C437" s="68" t="s">
        <v>129</v>
      </c>
      <c r="D437" s="66">
        <v>26.18</v>
      </c>
      <c r="E437" s="66">
        <f t="shared" si="63"/>
        <v>5.24</v>
      </c>
      <c r="F437" s="66">
        <f t="shared" si="65"/>
        <v>31.42</v>
      </c>
    </row>
    <row r="438" spans="1:6" s="24" customFormat="1" x14ac:dyDescent="0.25">
      <c r="A438" s="31" t="s">
        <v>637</v>
      </c>
      <c r="B438" s="6" t="s">
        <v>493</v>
      </c>
      <c r="C438" s="68" t="s">
        <v>129</v>
      </c>
      <c r="D438" s="66">
        <v>26.13</v>
      </c>
      <c r="E438" s="66">
        <f t="shared" si="63"/>
        <v>5.23</v>
      </c>
      <c r="F438" s="66">
        <f t="shared" si="65"/>
        <v>31.36</v>
      </c>
    </row>
    <row r="439" spans="1:6" s="24" customFormat="1" x14ac:dyDescent="0.25">
      <c r="A439" s="31" t="s">
        <v>638</v>
      </c>
      <c r="B439" s="6" t="s">
        <v>494</v>
      </c>
      <c r="C439" s="68" t="s">
        <v>129</v>
      </c>
      <c r="D439" s="66">
        <v>24.56</v>
      </c>
      <c r="E439" s="66">
        <f t="shared" si="63"/>
        <v>4.91</v>
      </c>
      <c r="F439" s="66">
        <f t="shared" si="65"/>
        <v>29.47</v>
      </c>
    </row>
    <row r="440" spans="1:6" s="24" customFormat="1" x14ac:dyDescent="0.25">
      <c r="A440" s="31" t="s">
        <v>639</v>
      </c>
      <c r="B440" s="6" t="s">
        <v>495</v>
      </c>
      <c r="C440" s="68" t="s">
        <v>129</v>
      </c>
      <c r="D440" s="66">
        <v>26.57</v>
      </c>
      <c r="E440" s="66">
        <f t="shared" si="63"/>
        <v>5.31</v>
      </c>
      <c r="F440" s="66">
        <f t="shared" si="65"/>
        <v>31.88</v>
      </c>
    </row>
    <row r="441" spans="1:6" s="24" customFormat="1" x14ac:dyDescent="0.25">
      <c r="A441" s="31" t="s">
        <v>640</v>
      </c>
      <c r="B441" s="6" t="s">
        <v>496</v>
      </c>
      <c r="C441" s="68" t="s">
        <v>129</v>
      </c>
      <c r="D441" s="66">
        <v>25.44</v>
      </c>
      <c r="E441" s="66">
        <f t="shared" si="63"/>
        <v>5.09</v>
      </c>
      <c r="F441" s="66">
        <f t="shared" si="65"/>
        <v>30.53</v>
      </c>
    </row>
    <row r="442" spans="1:6" s="24" customFormat="1" x14ac:dyDescent="0.25">
      <c r="A442" s="31" t="s">
        <v>641</v>
      </c>
      <c r="B442" s="6" t="s">
        <v>497</v>
      </c>
      <c r="C442" s="68" t="s">
        <v>129</v>
      </c>
      <c r="D442" s="66">
        <v>26.28</v>
      </c>
      <c r="E442" s="66">
        <f t="shared" si="63"/>
        <v>5.26</v>
      </c>
      <c r="F442" s="66">
        <f t="shared" si="65"/>
        <v>31.54</v>
      </c>
    </row>
    <row r="443" spans="1:6" s="24" customFormat="1" x14ac:dyDescent="0.25">
      <c r="A443" s="31" t="s">
        <v>642</v>
      </c>
      <c r="B443" s="6" t="s">
        <v>498</v>
      </c>
      <c r="C443" s="68" t="s">
        <v>129</v>
      </c>
      <c r="D443" s="66">
        <v>25</v>
      </c>
      <c r="E443" s="66">
        <f t="shared" si="63"/>
        <v>5</v>
      </c>
      <c r="F443" s="66">
        <f t="shared" si="65"/>
        <v>30</v>
      </c>
    </row>
    <row r="444" spans="1:6" s="24" customFormat="1" x14ac:dyDescent="0.25">
      <c r="A444" s="31" t="s">
        <v>643</v>
      </c>
      <c r="B444" s="6" t="s">
        <v>499</v>
      </c>
      <c r="C444" s="68" t="s">
        <v>129</v>
      </c>
      <c r="D444" s="66">
        <v>25.55</v>
      </c>
      <c r="E444" s="66">
        <f t="shared" si="63"/>
        <v>5.1100000000000003</v>
      </c>
      <c r="F444" s="66">
        <f t="shared" si="65"/>
        <v>30.66</v>
      </c>
    </row>
    <row r="445" spans="1:6" s="24" customFormat="1" x14ac:dyDescent="0.25">
      <c r="A445" s="31" t="s">
        <v>644</v>
      </c>
      <c r="B445" s="6" t="s">
        <v>500</v>
      </c>
      <c r="C445" s="68" t="s">
        <v>129</v>
      </c>
      <c r="D445" s="66">
        <v>25.01</v>
      </c>
      <c r="E445" s="66">
        <f t="shared" ref="E445:E453" si="66">ROUND(D445*0.2,2)</f>
        <v>5</v>
      </c>
      <c r="F445" s="66">
        <f t="shared" ref="F445:F453" si="67">D445+E445</f>
        <v>30.01</v>
      </c>
    </row>
    <row r="446" spans="1:6" s="24" customFormat="1" x14ac:dyDescent="0.25">
      <c r="A446" s="31" t="s">
        <v>645</v>
      </c>
      <c r="B446" s="6" t="s">
        <v>501</v>
      </c>
      <c r="C446" s="68" t="s">
        <v>129</v>
      </c>
      <c r="D446" s="66">
        <v>22.05</v>
      </c>
      <c r="E446" s="66">
        <f t="shared" si="66"/>
        <v>4.41</v>
      </c>
      <c r="F446" s="66">
        <f t="shared" si="67"/>
        <v>26.46</v>
      </c>
    </row>
    <row r="447" spans="1:6" s="24" customFormat="1" x14ac:dyDescent="0.25">
      <c r="A447" s="31" t="s">
        <v>646</v>
      </c>
      <c r="B447" s="6" t="s">
        <v>502</v>
      </c>
      <c r="C447" s="68" t="s">
        <v>129</v>
      </c>
      <c r="D447" s="66">
        <v>21.81</v>
      </c>
      <c r="E447" s="66">
        <f t="shared" si="66"/>
        <v>4.3600000000000003</v>
      </c>
      <c r="F447" s="66">
        <f t="shared" si="67"/>
        <v>26.169999999999998</v>
      </c>
    </row>
    <row r="448" spans="1:6" s="24" customFormat="1" x14ac:dyDescent="0.25">
      <c r="A448" s="31" t="s">
        <v>647</v>
      </c>
      <c r="B448" s="6" t="s">
        <v>503</v>
      </c>
      <c r="C448" s="68" t="s">
        <v>129</v>
      </c>
      <c r="D448" s="66">
        <v>20.58</v>
      </c>
      <c r="E448" s="66">
        <f t="shared" si="66"/>
        <v>4.12</v>
      </c>
      <c r="F448" s="66">
        <f t="shared" si="67"/>
        <v>24.7</v>
      </c>
    </row>
    <row r="449" spans="1:6" s="24" customFormat="1" x14ac:dyDescent="0.25">
      <c r="A449" s="31" t="s">
        <v>648</v>
      </c>
      <c r="B449" s="6" t="s">
        <v>672</v>
      </c>
      <c r="C449" s="68" t="s">
        <v>129</v>
      </c>
      <c r="D449" s="66">
        <v>23.43</v>
      </c>
      <c r="E449" s="66">
        <f t="shared" si="66"/>
        <v>4.6900000000000004</v>
      </c>
      <c r="F449" s="66">
        <f t="shared" si="67"/>
        <v>28.12</v>
      </c>
    </row>
    <row r="450" spans="1:6" s="24" customFormat="1" x14ac:dyDescent="0.25">
      <c r="A450" s="31" t="s">
        <v>649</v>
      </c>
      <c r="B450" s="6" t="s">
        <v>504</v>
      </c>
      <c r="C450" s="68" t="s">
        <v>129</v>
      </c>
      <c r="D450" s="66">
        <v>19.8</v>
      </c>
      <c r="E450" s="66">
        <f t="shared" si="66"/>
        <v>3.96</v>
      </c>
      <c r="F450" s="66">
        <f t="shared" si="67"/>
        <v>23.76</v>
      </c>
    </row>
    <row r="451" spans="1:6" s="24" customFormat="1" x14ac:dyDescent="0.25">
      <c r="A451" s="31" t="s">
        <v>650</v>
      </c>
      <c r="B451" s="6" t="s">
        <v>505</v>
      </c>
      <c r="C451" s="68" t="s">
        <v>129</v>
      </c>
      <c r="D451" s="66">
        <v>21.47</v>
      </c>
      <c r="E451" s="66">
        <f t="shared" si="66"/>
        <v>4.29</v>
      </c>
      <c r="F451" s="66">
        <f t="shared" si="67"/>
        <v>25.759999999999998</v>
      </c>
    </row>
    <row r="452" spans="1:6" s="24" customFormat="1" x14ac:dyDescent="0.25">
      <c r="A452" s="31" t="s">
        <v>651</v>
      </c>
      <c r="B452" s="6" t="s">
        <v>506</v>
      </c>
      <c r="C452" s="68" t="s">
        <v>129</v>
      </c>
      <c r="D452" s="66">
        <v>21.47</v>
      </c>
      <c r="E452" s="66">
        <f t="shared" si="66"/>
        <v>4.29</v>
      </c>
      <c r="F452" s="66">
        <f t="shared" si="67"/>
        <v>25.759999999999998</v>
      </c>
    </row>
    <row r="453" spans="1:6" s="24" customFormat="1" x14ac:dyDescent="0.25">
      <c r="A453" s="31" t="s">
        <v>652</v>
      </c>
      <c r="B453" s="6" t="s">
        <v>507</v>
      </c>
      <c r="C453" s="68" t="s">
        <v>129</v>
      </c>
      <c r="D453" s="66">
        <v>21.76</v>
      </c>
      <c r="E453" s="66">
        <f t="shared" si="66"/>
        <v>4.3499999999999996</v>
      </c>
      <c r="F453" s="66">
        <f t="shared" si="67"/>
        <v>26.11</v>
      </c>
    </row>
    <row r="454" spans="1:6" ht="66.75" customHeight="1" x14ac:dyDescent="0.25">
      <c r="A454" s="138" t="s">
        <v>716</v>
      </c>
      <c r="B454" s="138"/>
      <c r="C454" s="138"/>
      <c r="D454" s="138"/>
      <c r="E454" s="138"/>
      <c r="F454" s="138"/>
    </row>
    <row r="455" spans="1:6" ht="67.5" customHeight="1" x14ac:dyDescent="0.25">
      <c r="A455" s="140" t="s">
        <v>911</v>
      </c>
      <c r="B455" s="140"/>
      <c r="C455" s="140"/>
      <c r="D455" s="140"/>
      <c r="E455" s="140"/>
      <c r="F455" s="140"/>
    </row>
    <row r="456" spans="1:6" s="82" customFormat="1" ht="48" customHeight="1" x14ac:dyDescent="0.25">
      <c r="A456" s="139" t="s">
        <v>802</v>
      </c>
      <c r="B456" s="139"/>
      <c r="C456" s="139"/>
      <c r="D456" s="139"/>
      <c r="E456" s="139"/>
      <c r="F456" s="139"/>
    </row>
    <row r="457" spans="1:6" s="24" customFormat="1" ht="44.45" customHeight="1" x14ac:dyDescent="0.25">
      <c r="A457" s="139" t="s">
        <v>804</v>
      </c>
      <c r="B457" s="139"/>
      <c r="C457" s="139"/>
      <c r="D457" s="139"/>
      <c r="E457" s="139"/>
      <c r="F457" s="139"/>
    </row>
    <row r="458" spans="1:6" s="24" customFormat="1" ht="79.900000000000006" customHeight="1" x14ac:dyDescent="0.25">
      <c r="A458" s="139" t="s">
        <v>805</v>
      </c>
      <c r="B458" s="139"/>
      <c r="C458" s="139"/>
      <c r="D458" s="139"/>
      <c r="E458" s="139"/>
      <c r="F458" s="139"/>
    </row>
    <row r="459" spans="1:6" ht="15.75" customHeight="1" x14ac:dyDescent="0.25">
      <c r="A459" s="86"/>
      <c r="B459" s="69"/>
      <c r="D459" s="27"/>
      <c r="F459" s="70"/>
    </row>
    <row r="460" spans="1:6" ht="15.75" customHeight="1" x14ac:dyDescent="0.25">
      <c r="A460" s="86"/>
    </row>
    <row r="461" spans="1:6" ht="15.75" customHeight="1" x14ac:dyDescent="0.25">
      <c r="A461" s="86"/>
    </row>
    <row r="462" spans="1:6" ht="15.75" customHeight="1" x14ac:dyDescent="0.25">
      <c r="A462" s="86"/>
      <c r="E462" s="71"/>
    </row>
    <row r="463" spans="1:6" ht="15.75" customHeight="1" x14ac:dyDescent="0.25">
      <c r="A463" s="86"/>
    </row>
    <row r="464" spans="1:6" ht="15.75" customHeight="1" x14ac:dyDescent="0.25">
      <c r="A464" s="86"/>
    </row>
    <row r="465" spans="1:6" ht="15.75" customHeight="1" x14ac:dyDescent="0.25">
      <c r="A465" s="86"/>
    </row>
    <row r="466" spans="1:6" ht="15.75" customHeight="1" x14ac:dyDescent="0.25">
      <c r="A466" s="86"/>
    </row>
    <row r="467" spans="1:6" ht="15.75" customHeight="1" x14ac:dyDescent="0.25">
      <c r="A467" s="86"/>
      <c r="B467" s="86"/>
      <c r="C467" s="86"/>
      <c r="D467" s="86"/>
      <c r="E467" s="71"/>
      <c r="F467" s="71"/>
    </row>
    <row r="468" spans="1:6" ht="15.75" customHeight="1" x14ac:dyDescent="0.25">
      <c r="A468" s="135"/>
      <c r="B468" s="136"/>
      <c r="C468" s="72"/>
      <c r="D468" s="73"/>
      <c r="E468" s="137"/>
      <c r="F468" s="137"/>
    </row>
  </sheetData>
  <autoFilter ref="A15:F458"/>
  <mergeCells count="78">
    <mergeCell ref="C18:F18"/>
    <mergeCell ref="B16:F16"/>
    <mergeCell ref="B17:F17"/>
    <mergeCell ref="B37:F37"/>
    <mergeCell ref="C19:F19"/>
    <mergeCell ref="C20:F20"/>
    <mergeCell ref="C21:F21"/>
    <mergeCell ref="C22:F22"/>
    <mergeCell ref="C23:F23"/>
    <mergeCell ref="C24:F24"/>
    <mergeCell ref="C33:F33"/>
    <mergeCell ref="C34:F34"/>
    <mergeCell ref="C35:F35"/>
    <mergeCell ref="C36:F36"/>
    <mergeCell ref="A9:F9"/>
    <mergeCell ref="A10:F10"/>
    <mergeCell ref="A11:F11"/>
    <mergeCell ref="A13:A14"/>
    <mergeCell ref="B13:B14"/>
    <mergeCell ref="C13:C14"/>
    <mergeCell ref="D13:F13"/>
    <mergeCell ref="C38:F38"/>
    <mergeCell ref="C39:F39"/>
    <mergeCell ref="C40:F40"/>
    <mergeCell ref="C41:F41"/>
    <mergeCell ref="C45:F45"/>
    <mergeCell ref="C49:F49"/>
    <mergeCell ref="C53:F53"/>
    <mergeCell ref="C57:F57"/>
    <mergeCell ref="C61:F61"/>
    <mergeCell ref="C65:F65"/>
    <mergeCell ref="C350:F350"/>
    <mergeCell ref="C328:F328"/>
    <mergeCell ref="C329:F329"/>
    <mergeCell ref="C330:F330"/>
    <mergeCell ref="C331:F331"/>
    <mergeCell ref="C333:F333"/>
    <mergeCell ref="C337:F337"/>
    <mergeCell ref="C344:F344"/>
    <mergeCell ref="C345:F345"/>
    <mergeCell ref="C346:F346"/>
    <mergeCell ref="C348:F348"/>
    <mergeCell ref="C349:F349"/>
    <mergeCell ref="C332:F332"/>
    <mergeCell ref="C69:F69"/>
    <mergeCell ref="C327:F327"/>
    <mergeCell ref="C182:F182"/>
    <mergeCell ref="C208:F208"/>
    <mergeCell ref="B218:F218"/>
    <mergeCell ref="C219:F219"/>
    <mergeCell ref="C220:F220"/>
    <mergeCell ref="C273:F273"/>
    <mergeCell ref="C274:F274"/>
    <mergeCell ref="C275:F275"/>
    <mergeCell ref="C284:F284"/>
    <mergeCell ref="C318:F318"/>
    <mergeCell ref="B73:F73"/>
    <mergeCell ref="C71:F71"/>
    <mergeCell ref="C372:F372"/>
    <mergeCell ref="C351:F351"/>
    <mergeCell ref="C352:F352"/>
    <mergeCell ref="C353:F353"/>
    <mergeCell ref="C354:F354"/>
    <mergeCell ref="C356:F356"/>
    <mergeCell ref="C358:F358"/>
    <mergeCell ref="C361:F361"/>
    <mergeCell ref="C362:F362"/>
    <mergeCell ref="C366:F366"/>
    <mergeCell ref="C355:F355"/>
    <mergeCell ref="C357:F357"/>
    <mergeCell ref="C378:F378"/>
    <mergeCell ref="A468:B468"/>
    <mergeCell ref="E468:F468"/>
    <mergeCell ref="A454:F454"/>
    <mergeCell ref="A457:F457"/>
    <mergeCell ref="A458:F458"/>
    <mergeCell ref="A456:F456"/>
    <mergeCell ref="A455:F455"/>
  </mergeCells>
  <pageMargins left="0" right="0" top="0" bottom="0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view="pageBreakPreview" topLeftCell="A9" zoomScaleNormal="100" zoomScaleSheetLayoutView="100" workbookViewId="0">
      <selection activeCell="I9" sqref="I1:Q1048576"/>
    </sheetView>
  </sheetViews>
  <sheetFormatPr defaultColWidth="9.140625" defaultRowHeight="15.75" x14ac:dyDescent="0.25"/>
  <cols>
    <col min="1" max="1" width="9.28515625" style="7" customWidth="1"/>
    <col min="2" max="2" width="54.28515625" style="7" customWidth="1"/>
    <col min="3" max="3" width="17.42578125" style="8" customWidth="1"/>
    <col min="4" max="5" width="14.85546875" style="8" customWidth="1"/>
    <col min="6" max="7" width="11.7109375" style="87" customWidth="1"/>
    <col min="8" max="8" width="12.5703125" style="87" customWidth="1"/>
    <col min="9" max="16384" width="9.140625" style="9"/>
  </cols>
  <sheetData>
    <row r="1" spans="1:8" hidden="1" x14ac:dyDescent="0.25">
      <c r="G1" s="209" t="s">
        <v>542</v>
      </c>
      <c r="H1" s="209"/>
    </row>
    <row r="2" spans="1:8" hidden="1" x14ac:dyDescent="0.25">
      <c r="F2" s="208" t="s">
        <v>680</v>
      </c>
      <c r="G2" s="208"/>
      <c r="H2" s="208"/>
    </row>
    <row r="3" spans="1:8" hidden="1" x14ac:dyDescent="0.25">
      <c r="F3" s="208" t="s">
        <v>800</v>
      </c>
      <c r="G3" s="208"/>
      <c r="H3" s="208"/>
    </row>
    <row r="4" spans="1:8" hidden="1" x14ac:dyDescent="0.25">
      <c r="G4" s="10"/>
    </row>
    <row r="5" spans="1:8" hidden="1" x14ac:dyDescent="0.25">
      <c r="G5" s="7" t="s">
        <v>205</v>
      </c>
    </row>
    <row r="6" spans="1:8" hidden="1" x14ac:dyDescent="0.25">
      <c r="F6" s="7" t="s">
        <v>681</v>
      </c>
    </row>
    <row r="7" spans="1:8" hidden="1" x14ac:dyDescent="0.25">
      <c r="F7" s="7" t="s">
        <v>800</v>
      </c>
    </row>
    <row r="8" spans="1:8" hidden="1" x14ac:dyDescent="0.25">
      <c r="G8" s="10"/>
    </row>
    <row r="10" spans="1:8" x14ac:dyDescent="0.25">
      <c r="A10" s="208" t="s">
        <v>256</v>
      </c>
      <c r="B10" s="208"/>
      <c r="C10" s="208"/>
      <c r="D10" s="208"/>
      <c r="E10" s="208"/>
      <c r="F10" s="208"/>
      <c r="G10" s="208"/>
      <c r="H10" s="208"/>
    </row>
    <row r="11" spans="1:8" x14ac:dyDescent="0.25">
      <c r="A11" s="208" t="s">
        <v>682</v>
      </c>
      <c r="B11" s="208"/>
      <c r="C11" s="208"/>
      <c r="D11" s="208"/>
      <c r="E11" s="208"/>
      <c r="F11" s="208"/>
      <c r="G11" s="208"/>
      <c r="H11" s="208"/>
    </row>
    <row r="12" spans="1:8" x14ac:dyDescent="0.25">
      <c r="A12" s="208"/>
      <c r="B12" s="208"/>
      <c r="C12" s="208"/>
      <c r="D12" s="208"/>
      <c r="E12" s="208"/>
      <c r="F12" s="208"/>
      <c r="G12" s="208"/>
      <c r="H12" s="208"/>
    </row>
    <row r="13" spans="1:8" x14ac:dyDescent="0.25">
      <c r="F13" s="11"/>
      <c r="G13" s="12"/>
    </row>
    <row r="14" spans="1:8" ht="15.75" customHeight="1" x14ac:dyDescent="0.25">
      <c r="A14" s="194" t="s">
        <v>9</v>
      </c>
      <c r="B14" s="194" t="s">
        <v>10</v>
      </c>
      <c r="C14" s="194" t="s">
        <v>2</v>
      </c>
      <c r="D14" s="194" t="s">
        <v>889</v>
      </c>
      <c r="E14" s="194"/>
      <c r="F14" s="194"/>
      <c r="G14" s="194"/>
      <c r="H14" s="194"/>
    </row>
    <row r="15" spans="1:8" ht="15.75" customHeight="1" x14ac:dyDescent="0.25">
      <c r="A15" s="194"/>
      <c r="B15" s="194"/>
      <c r="C15" s="194"/>
      <c r="D15" s="195" t="s">
        <v>0</v>
      </c>
      <c r="E15" s="196"/>
      <c r="F15" s="197"/>
      <c r="G15" s="194" t="s">
        <v>98</v>
      </c>
      <c r="H15" s="194" t="s">
        <v>1</v>
      </c>
    </row>
    <row r="16" spans="1:8" ht="62.45" customHeight="1" x14ac:dyDescent="0.25">
      <c r="A16" s="194"/>
      <c r="B16" s="194"/>
      <c r="C16" s="194"/>
      <c r="D16" s="13" t="s">
        <v>257</v>
      </c>
      <c r="E16" s="13" t="s">
        <v>258</v>
      </c>
      <c r="F16" s="88" t="s">
        <v>259</v>
      </c>
      <c r="G16" s="194"/>
      <c r="H16" s="194"/>
    </row>
    <row r="17" spans="1:8" ht="15.75" customHeight="1" x14ac:dyDescent="0.25">
      <c r="A17" s="22" t="s">
        <v>653</v>
      </c>
      <c r="B17" s="214" t="s">
        <v>724</v>
      </c>
      <c r="C17" s="215"/>
      <c r="D17" s="215"/>
      <c r="E17" s="215"/>
      <c r="F17" s="215"/>
      <c r="G17" s="215"/>
      <c r="H17" s="216"/>
    </row>
    <row r="18" spans="1:8" ht="20.25" customHeight="1" x14ac:dyDescent="0.25">
      <c r="A18" s="15" t="s">
        <v>535</v>
      </c>
      <c r="B18" s="210" t="s">
        <v>725</v>
      </c>
      <c r="C18" s="210"/>
      <c r="D18" s="210"/>
      <c r="E18" s="210"/>
      <c r="F18" s="210"/>
      <c r="G18" s="210"/>
      <c r="H18" s="210"/>
    </row>
    <row r="19" spans="1:8" ht="63" x14ac:dyDescent="0.25">
      <c r="A19" s="15" t="s">
        <v>654</v>
      </c>
      <c r="B19" s="83" t="s">
        <v>212</v>
      </c>
      <c r="C19" s="14" t="s">
        <v>213</v>
      </c>
      <c r="D19" s="16">
        <v>24295.019999999997</v>
      </c>
      <c r="E19" s="16">
        <v>4301.6900000000005</v>
      </c>
      <c r="F19" s="16">
        <f>D19+E19</f>
        <v>28596.71</v>
      </c>
      <c r="G19" s="16">
        <f t="shared" ref="G19" si="0">ROUND(F19*0.2,2)</f>
        <v>5719.34</v>
      </c>
      <c r="H19" s="16">
        <f>F19+G19</f>
        <v>34316.050000000003</v>
      </c>
    </row>
    <row r="20" spans="1:8" x14ac:dyDescent="0.25">
      <c r="A20" s="15" t="s">
        <v>655</v>
      </c>
      <c r="B20" s="83" t="s">
        <v>214</v>
      </c>
      <c r="C20" s="14" t="s">
        <v>215</v>
      </c>
      <c r="D20" s="16">
        <v>8340.0499999999993</v>
      </c>
      <c r="E20" s="16">
        <v>1391.76</v>
      </c>
      <c r="F20" s="16">
        <f t="shared" ref="F20:F24" si="1">D20+E20</f>
        <v>9731.81</v>
      </c>
      <c r="G20" s="16">
        <f t="shared" ref="G20:G24" si="2">ROUND(F20*0.2,2)</f>
        <v>1946.36</v>
      </c>
      <c r="H20" s="16">
        <f t="shared" ref="H20:H24" si="3">F20+G20</f>
        <v>11678.17</v>
      </c>
    </row>
    <row r="21" spans="1:8" x14ac:dyDescent="0.25">
      <c r="A21" s="15" t="s">
        <v>656</v>
      </c>
      <c r="B21" s="83" t="s">
        <v>216</v>
      </c>
      <c r="C21" s="14" t="s">
        <v>215</v>
      </c>
      <c r="D21" s="16">
        <v>4591.72</v>
      </c>
      <c r="E21" s="16">
        <v>570.06999999999994</v>
      </c>
      <c r="F21" s="16">
        <f t="shared" si="1"/>
        <v>5161.79</v>
      </c>
      <c r="G21" s="16">
        <f t="shared" si="2"/>
        <v>1032.3599999999999</v>
      </c>
      <c r="H21" s="16">
        <f t="shared" si="3"/>
        <v>6194.15</v>
      </c>
    </row>
    <row r="22" spans="1:8" ht="31.5" x14ac:dyDescent="0.25">
      <c r="A22" s="15" t="s">
        <v>657</v>
      </c>
      <c r="B22" s="83" t="s">
        <v>217</v>
      </c>
      <c r="C22" s="14" t="s">
        <v>218</v>
      </c>
      <c r="D22" s="16">
        <v>6130.8700000000008</v>
      </c>
      <c r="E22" s="16">
        <v>5286.8000000000011</v>
      </c>
      <c r="F22" s="16">
        <f t="shared" si="1"/>
        <v>11417.670000000002</v>
      </c>
      <c r="G22" s="16">
        <f t="shared" si="2"/>
        <v>2283.5300000000002</v>
      </c>
      <c r="H22" s="16">
        <f t="shared" si="3"/>
        <v>13701.200000000003</v>
      </c>
    </row>
    <row r="23" spans="1:8" ht="63" x14ac:dyDescent="0.25">
      <c r="A23" s="15" t="s">
        <v>658</v>
      </c>
      <c r="B23" s="83" t="s">
        <v>219</v>
      </c>
      <c r="C23" s="14" t="s">
        <v>225</v>
      </c>
      <c r="D23" s="16">
        <v>0</v>
      </c>
      <c r="E23" s="16">
        <v>36289.020000000004</v>
      </c>
      <c r="F23" s="16">
        <f t="shared" si="1"/>
        <v>36289.020000000004</v>
      </c>
      <c r="G23" s="16">
        <f t="shared" si="2"/>
        <v>7257.8</v>
      </c>
      <c r="H23" s="16">
        <f t="shared" si="3"/>
        <v>43546.820000000007</v>
      </c>
    </row>
    <row r="24" spans="1:8" ht="31.5" x14ac:dyDescent="0.25">
      <c r="A24" s="15" t="s">
        <v>659</v>
      </c>
      <c r="B24" s="83" t="s">
        <v>220</v>
      </c>
      <c r="C24" s="14" t="s">
        <v>225</v>
      </c>
      <c r="D24" s="16">
        <v>0</v>
      </c>
      <c r="E24" s="16">
        <v>31854.99</v>
      </c>
      <c r="F24" s="16">
        <f t="shared" si="1"/>
        <v>31854.99</v>
      </c>
      <c r="G24" s="16">
        <f t="shared" si="2"/>
        <v>6371</v>
      </c>
      <c r="H24" s="16">
        <f t="shared" si="3"/>
        <v>38225.990000000005</v>
      </c>
    </row>
    <row r="25" spans="1:8" ht="20.25" customHeight="1" x14ac:dyDescent="0.25">
      <c r="A25" s="15" t="s">
        <v>536</v>
      </c>
      <c r="B25" s="211" t="s">
        <v>726</v>
      </c>
      <c r="C25" s="212"/>
      <c r="D25" s="212"/>
      <c r="E25" s="212"/>
      <c r="F25" s="212"/>
      <c r="G25" s="212"/>
      <c r="H25" s="213"/>
    </row>
    <row r="26" spans="1:8" ht="63" x14ac:dyDescent="0.25">
      <c r="A26" s="15" t="s">
        <v>660</v>
      </c>
      <c r="B26" s="83" t="s">
        <v>221</v>
      </c>
      <c r="C26" s="14" t="s">
        <v>213</v>
      </c>
      <c r="D26" s="16">
        <v>23260.199999999997</v>
      </c>
      <c r="E26" s="16">
        <v>3834.67</v>
      </c>
      <c r="F26" s="16">
        <f>D26+E26</f>
        <v>27094.869999999995</v>
      </c>
      <c r="G26" s="16">
        <f t="shared" ref="G26:G31" si="4">ROUND(F26*0.2,2)</f>
        <v>5418.97</v>
      </c>
      <c r="H26" s="16">
        <f>F26+G26</f>
        <v>32513.839999999997</v>
      </c>
    </row>
    <row r="27" spans="1:8" x14ac:dyDescent="0.25">
      <c r="A27" s="15" t="s">
        <v>661</v>
      </c>
      <c r="B27" s="83" t="s">
        <v>214</v>
      </c>
      <c r="C27" s="14" t="s">
        <v>215</v>
      </c>
      <c r="D27" s="16">
        <v>11830.66</v>
      </c>
      <c r="E27" s="16">
        <v>1463.37</v>
      </c>
      <c r="F27" s="16">
        <f t="shared" ref="F27:F31" si="5">D27+E27</f>
        <v>13294.029999999999</v>
      </c>
      <c r="G27" s="16">
        <f t="shared" si="4"/>
        <v>2658.81</v>
      </c>
      <c r="H27" s="16">
        <f t="shared" ref="H27:H31" si="6">F27+G27</f>
        <v>15952.839999999998</v>
      </c>
    </row>
    <row r="28" spans="1:8" x14ac:dyDescent="0.25">
      <c r="A28" s="15" t="s">
        <v>662</v>
      </c>
      <c r="B28" s="83" t="s">
        <v>216</v>
      </c>
      <c r="C28" s="14" t="s">
        <v>215</v>
      </c>
      <c r="D28" s="16">
        <v>10692.039999999999</v>
      </c>
      <c r="E28" s="16">
        <v>1463.37</v>
      </c>
      <c r="F28" s="16">
        <f t="shared" si="5"/>
        <v>12155.41</v>
      </c>
      <c r="G28" s="16">
        <f t="shared" si="4"/>
        <v>2431.08</v>
      </c>
      <c r="H28" s="16">
        <f t="shared" si="6"/>
        <v>14586.49</v>
      </c>
    </row>
    <row r="29" spans="1:8" ht="31.5" x14ac:dyDescent="0.25">
      <c r="A29" s="15" t="s">
        <v>663</v>
      </c>
      <c r="B29" s="83" t="s">
        <v>222</v>
      </c>
      <c r="C29" s="14" t="s">
        <v>218</v>
      </c>
      <c r="D29" s="16">
        <v>5933.75</v>
      </c>
      <c r="E29" s="16">
        <v>5566.52</v>
      </c>
      <c r="F29" s="16">
        <f t="shared" si="5"/>
        <v>11500.27</v>
      </c>
      <c r="G29" s="16">
        <f t="shared" si="4"/>
        <v>2300.0500000000002</v>
      </c>
      <c r="H29" s="16">
        <f t="shared" si="6"/>
        <v>13800.32</v>
      </c>
    </row>
    <row r="30" spans="1:8" ht="63" x14ac:dyDescent="0.25">
      <c r="A30" s="15" t="s">
        <v>664</v>
      </c>
      <c r="B30" s="83" t="s">
        <v>219</v>
      </c>
      <c r="C30" s="14" t="s">
        <v>666</v>
      </c>
      <c r="D30" s="16">
        <v>0</v>
      </c>
      <c r="E30" s="16">
        <v>23283.58</v>
      </c>
      <c r="F30" s="16">
        <f t="shared" si="5"/>
        <v>23283.58</v>
      </c>
      <c r="G30" s="16">
        <f t="shared" si="4"/>
        <v>4656.72</v>
      </c>
      <c r="H30" s="16">
        <f t="shared" si="6"/>
        <v>27940.300000000003</v>
      </c>
    </row>
    <row r="31" spans="1:8" ht="37.15" customHeight="1" x14ac:dyDescent="0.25">
      <c r="A31" s="15" t="s">
        <v>665</v>
      </c>
      <c r="B31" s="83" t="s">
        <v>220</v>
      </c>
      <c r="C31" s="14" t="s">
        <v>666</v>
      </c>
      <c r="D31" s="16">
        <v>0</v>
      </c>
      <c r="E31" s="16">
        <v>27651.200000000001</v>
      </c>
      <c r="F31" s="16">
        <f t="shared" si="5"/>
        <v>27651.200000000001</v>
      </c>
      <c r="G31" s="16">
        <f t="shared" si="4"/>
        <v>5530.24</v>
      </c>
      <c r="H31" s="16">
        <f t="shared" si="6"/>
        <v>33181.440000000002</v>
      </c>
    </row>
    <row r="32" spans="1:8" ht="34.5" customHeight="1" x14ac:dyDescent="0.25">
      <c r="A32" s="116" t="s">
        <v>696</v>
      </c>
      <c r="B32" s="217" t="s">
        <v>746</v>
      </c>
      <c r="C32" s="218"/>
      <c r="D32" s="218"/>
      <c r="E32" s="218"/>
      <c r="F32" s="218"/>
      <c r="G32" s="218"/>
      <c r="H32" s="218"/>
    </row>
    <row r="33" spans="1:8" ht="22.5" customHeight="1" x14ac:dyDescent="0.25">
      <c r="A33" s="15" t="s">
        <v>697</v>
      </c>
      <c r="B33" s="206" t="s">
        <v>748</v>
      </c>
      <c r="C33" s="207"/>
      <c r="D33" s="207"/>
      <c r="E33" s="207"/>
      <c r="F33" s="207"/>
      <c r="G33" s="207"/>
      <c r="H33" s="207"/>
    </row>
    <row r="34" spans="1:8" ht="48.75" customHeight="1" x14ac:dyDescent="0.25">
      <c r="A34" s="15" t="s">
        <v>698</v>
      </c>
      <c r="B34" s="83" t="s">
        <v>747</v>
      </c>
      <c r="C34" s="14" t="s">
        <v>695</v>
      </c>
      <c r="D34" s="16">
        <v>3851.3700000000003</v>
      </c>
      <c r="E34" s="16">
        <v>1419.1999999999998</v>
      </c>
      <c r="F34" s="16">
        <f t="shared" ref="F34" si="7">D34+E34</f>
        <v>5270.57</v>
      </c>
      <c r="G34" s="16">
        <f t="shared" ref="G34" si="8">ROUND(F34*0.2,2)</f>
        <v>1054.1099999999999</v>
      </c>
      <c r="H34" s="16">
        <f t="shared" ref="H34" si="9">F34+G34</f>
        <v>6324.6799999999994</v>
      </c>
    </row>
    <row r="35" spans="1:8" ht="21.75" customHeight="1" x14ac:dyDescent="0.25">
      <c r="A35" s="15" t="s">
        <v>699</v>
      </c>
      <c r="B35" s="206" t="s">
        <v>750</v>
      </c>
      <c r="C35" s="207"/>
      <c r="D35" s="207"/>
      <c r="E35" s="207"/>
      <c r="F35" s="207"/>
      <c r="G35" s="207"/>
      <c r="H35" s="207"/>
    </row>
    <row r="36" spans="1:8" ht="48" customHeight="1" x14ac:dyDescent="0.25">
      <c r="A36" s="15" t="s">
        <v>700</v>
      </c>
      <c r="B36" s="83" t="s">
        <v>749</v>
      </c>
      <c r="C36" s="14" t="s">
        <v>215</v>
      </c>
      <c r="D36" s="16">
        <v>6316.6</v>
      </c>
      <c r="E36" s="16">
        <v>900.63000000000011</v>
      </c>
      <c r="F36" s="16">
        <f t="shared" ref="F36" si="10">D36+E36</f>
        <v>7217.2300000000005</v>
      </c>
      <c r="G36" s="16">
        <f t="shared" ref="G36" si="11">ROUND(F36*0.2,2)</f>
        <v>1443.45</v>
      </c>
      <c r="H36" s="16">
        <f t="shared" ref="H36" si="12">F36+G36</f>
        <v>8660.68</v>
      </c>
    </row>
    <row r="37" spans="1:8" s="17" customFormat="1" ht="21" customHeight="1" x14ac:dyDescent="0.25">
      <c r="A37" s="116" t="s">
        <v>739</v>
      </c>
      <c r="B37" s="201" t="s">
        <v>898</v>
      </c>
      <c r="C37" s="202"/>
      <c r="D37" s="202"/>
      <c r="E37" s="202"/>
      <c r="F37" s="202"/>
      <c r="G37" s="202"/>
      <c r="H37" s="202"/>
    </row>
    <row r="38" spans="1:8" ht="19.5" customHeight="1" x14ac:dyDescent="0.25">
      <c r="A38" s="117" t="s">
        <v>740</v>
      </c>
      <c r="B38" s="198" t="s">
        <v>899</v>
      </c>
      <c r="C38" s="199"/>
      <c r="D38" s="199"/>
      <c r="E38" s="199"/>
      <c r="F38" s="199"/>
      <c r="G38" s="199"/>
      <c r="H38" s="200"/>
    </row>
    <row r="39" spans="1:8" ht="30.75" customHeight="1" x14ac:dyDescent="0.25">
      <c r="A39" s="29" t="s">
        <v>741</v>
      </c>
      <c r="B39" s="118" t="s">
        <v>900</v>
      </c>
      <c r="C39" s="119" t="s">
        <v>169</v>
      </c>
      <c r="D39" s="119">
        <v>10199.91</v>
      </c>
      <c r="E39" s="119">
        <v>1187.8899999999999</v>
      </c>
      <c r="F39" s="119">
        <f t="shared" ref="F39:F41" si="13">D39+E39</f>
        <v>11387.8</v>
      </c>
      <c r="G39" s="120">
        <f t="shared" ref="G39:G41" si="14">ROUND(F39*0.2,2)</f>
        <v>2277.56</v>
      </c>
      <c r="H39" s="120">
        <f t="shared" ref="H39:H41" si="15">F39+G39</f>
        <v>13665.359999999999</v>
      </c>
    </row>
    <row r="40" spans="1:8" ht="78.75" x14ac:dyDescent="0.25">
      <c r="A40" s="29" t="s">
        <v>903</v>
      </c>
      <c r="B40" s="118" t="s">
        <v>901</v>
      </c>
      <c r="C40" s="119"/>
      <c r="D40" s="119">
        <v>6947.58</v>
      </c>
      <c r="E40" s="119">
        <v>822.46</v>
      </c>
      <c r="F40" s="119">
        <f t="shared" si="13"/>
        <v>7770.04</v>
      </c>
      <c r="G40" s="120">
        <f t="shared" si="14"/>
        <v>1554.01</v>
      </c>
      <c r="H40" s="120">
        <f t="shared" si="15"/>
        <v>9324.0499999999993</v>
      </c>
    </row>
    <row r="41" spans="1:8" ht="31.5" x14ac:dyDescent="0.25">
      <c r="A41" s="29" t="s">
        <v>904</v>
      </c>
      <c r="B41" s="118" t="s">
        <v>902</v>
      </c>
      <c r="C41" s="119"/>
      <c r="D41" s="119">
        <v>3252.33</v>
      </c>
      <c r="E41" s="119">
        <v>365.42999999999995</v>
      </c>
      <c r="F41" s="119">
        <f t="shared" si="13"/>
        <v>3617.7599999999998</v>
      </c>
      <c r="G41" s="120">
        <f t="shared" si="14"/>
        <v>723.55</v>
      </c>
      <c r="H41" s="120">
        <f t="shared" si="15"/>
        <v>4341.3099999999995</v>
      </c>
    </row>
    <row r="42" spans="1:8" ht="19.5" customHeight="1" x14ac:dyDescent="0.25">
      <c r="A42" s="117" t="s">
        <v>742</v>
      </c>
      <c r="B42" s="203" t="s">
        <v>905</v>
      </c>
      <c r="C42" s="204"/>
      <c r="D42" s="204"/>
      <c r="E42" s="204"/>
      <c r="F42" s="204"/>
      <c r="G42" s="204"/>
      <c r="H42" s="205"/>
    </row>
    <row r="43" spans="1:8" ht="31.5" customHeight="1" x14ac:dyDescent="0.25">
      <c r="A43" s="29" t="s">
        <v>743</v>
      </c>
      <c r="B43" s="121" t="s">
        <v>900</v>
      </c>
      <c r="C43" s="122" t="s">
        <v>169</v>
      </c>
      <c r="D43" s="122">
        <v>11483.12</v>
      </c>
      <c r="E43" s="122">
        <v>1348.3000000000002</v>
      </c>
      <c r="F43" s="122">
        <f t="shared" ref="F43:F45" si="16">D43+E43</f>
        <v>12831.420000000002</v>
      </c>
      <c r="G43" s="123">
        <f t="shared" ref="G43:G45" si="17">ROUND(F43*0.2,2)</f>
        <v>2566.2800000000002</v>
      </c>
      <c r="H43" s="123">
        <f t="shared" ref="H43:H45" si="18">F43+G43</f>
        <v>15397.700000000003</v>
      </c>
    </row>
    <row r="44" spans="1:8" ht="15.75" customHeight="1" x14ac:dyDescent="0.25">
      <c r="A44" s="29" t="s">
        <v>906</v>
      </c>
      <c r="B44" s="121" t="s">
        <v>901</v>
      </c>
      <c r="C44" s="122"/>
      <c r="D44" s="122">
        <v>8230.7900000000009</v>
      </c>
      <c r="E44" s="122">
        <v>982.87000000000012</v>
      </c>
      <c r="F44" s="122">
        <f t="shared" si="16"/>
        <v>9213.6600000000017</v>
      </c>
      <c r="G44" s="123">
        <f t="shared" si="17"/>
        <v>1842.73</v>
      </c>
      <c r="H44" s="123">
        <f t="shared" si="18"/>
        <v>11056.390000000001</v>
      </c>
    </row>
    <row r="45" spans="1:8" ht="31.5" x14ac:dyDescent="0.25">
      <c r="A45" s="29" t="s">
        <v>907</v>
      </c>
      <c r="B45" s="121" t="s">
        <v>902</v>
      </c>
      <c r="C45" s="122"/>
      <c r="D45" s="122">
        <v>3252.33</v>
      </c>
      <c r="E45" s="122">
        <v>365.42999999999995</v>
      </c>
      <c r="F45" s="122">
        <f t="shared" si="16"/>
        <v>3617.7599999999998</v>
      </c>
      <c r="G45" s="123">
        <f t="shared" si="17"/>
        <v>723.55</v>
      </c>
      <c r="H45" s="123">
        <f t="shared" si="18"/>
        <v>4341.3099999999995</v>
      </c>
    </row>
    <row r="46" spans="1:8" ht="19.5" customHeight="1" x14ac:dyDescent="0.25">
      <c r="A46" s="117" t="s">
        <v>744</v>
      </c>
      <c r="B46" s="203" t="s">
        <v>908</v>
      </c>
      <c r="C46" s="204"/>
      <c r="D46" s="204"/>
      <c r="E46" s="204"/>
      <c r="F46" s="204"/>
      <c r="G46" s="204"/>
      <c r="H46" s="205"/>
    </row>
    <row r="47" spans="1:8" ht="33" customHeight="1" x14ac:dyDescent="0.25">
      <c r="A47" s="29" t="s">
        <v>745</v>
      </c>
      <c r="B47" s="121" t="s">
        <v>900</v>
      </c>
      <c r="C47" s="122" t="s">
        <v>169</v>
      </c>
      <c r="D47" s="122">
        <v>12776.720000000001</v>
      </c>
      <c r="E47" s="122">
        <v>1410.42</v>
      </c>
      <c r="F47" s="122">
        <f t="shared" ref="F47:F49" si="19">D47+E47</f>
        <v>14187.140000000001</v>
      </c>
      <c r="G47" s="123">
        <f t="shared" ref="G47:G49" si="20">ROUND(F47*0.2,2)</f>
        <v>2837.43</v>
      </c>
      <c r="H47" s="123">
        <f t="shared" ref="H47:H49" si="21">F47+G47</f>
        <v>17024.57</v>
      </c>
    </row>
    <row r="48" spans="1:8" ht="17.25" customHeight="1" x14ac:dyDescent="0.25">
      <c r="A48" s="29" t="s">
        <v>909</v>
      </c>
      <c r="B48" s="121" t="s">
        <v>901</v>
      </c>
      <c r="C48" s="122"/>
      <c r="D48" s="122">
        <v>8727.77</v>
      </c>
      <c r="E48" s="122">
        <v>1044.99</v>
      </c>
      <c r="F48" s="122">
        <f t="shared" si="19"/>
        <v>9772.76</v>
      </c>
      <c r="G48" s="123">
        <f t="shared" si="20"/>
        <v>1954.55</v>
      </c>
      <c r="H48" s="123">
        <f t="shared" si="21"/>
        <v>11727.31</v>
      </c>
    </row>
    <row r="49" spans="1:8" ht="31.5" x14ac:dyDescent="0.25">
      <c r="A49" s="29" t="s">
        <v>910</v>
      </c>
      <c r="B49" s="121" t="s">
        <v>902</v>
      </c>
      <c r="C49" s="122"/>
      <c r="D49" s="122">
        <v>4048.95</v>
      </c>
      <c r="E49" s="122">
        <v>365.42999999999995</v>
      </c>
      <c r="F49" s="122">
        <f t="shared" si="19"/>
        <v>4414.38</v>
      </c>
      <c r="G49" s="123">
        <f t="shared" si="20"/>
        <v>882.88</v>
      </c>
      <c r="H49" s="123">
        <f t="shared" si="21"/>
        <v>5297.26</v>
      </c>
    </row>
    <row r="50" spans="1:8" ht="56.25" customHeight="1" x14ac:dyDescent="0.25">
      <c r="A50" s="192" t="s">
        <v>737</v>
      </c>
      <c r="B50" s="192"/>
      <c r="C50" s="192"/>
      <c r="D50" s="192"/>
      <c r="E50" s="192"/>
      <c r="F50" s="192"/>
      <c r="G50" s="192"/>
      <c r="H50" s="192"/>
    </row>
    <row r="51" spans="1:8" ht="52.5" customHeight="1" x14ac:dyDescent="0.25">
      <c r="A51" s="193" t="s">
        <v>796</v>
      </c>
      <c r="B51" s="193"/>
      <c r="C51" s="193"/>
      <c r="D51" s="193"/>
      <c r="E51" s="193"/>
      <c r="F51" s="193"/>
      <c r="G51" s="193"/>
      <c r="H51" s="193"/>
    </row>
    <row r="52" spans="1:8" x14ac:dyDescent="0.25">
      <c r="A52" s="18"/>
      <c r="B52" s="20"/>
      <c r="C52" s="21"/>
      <c r="D52" s="19"/>
      <c r="E52" s="19"/>
      <c r="F52" s="19"/>
      <c r="G52" s="17"/>
      <c r="H52" s="17"/>
    </row>
    <row r="53" spans="1:8" x14ac:dyDescent="0.25">
      <c r="A53" s="18"/>
      <c r="B53" s="20"/>
      <c r="C53" s="21"/>
      <c r="D53" s="19"/>
      <c r="E53" s="19"/>
      <c r="F53" s="19"/>
      <c r="G53" s="17"/>
      <c r="H53" s="17"/>
    </row>
    <row r="54" spans="1:8" x14ac:dyDescent="0.25">
      <c r="A54" s="18"/>
      <c r="B54" s="20"/>
      <c r="C54" s="21"/>
      <c r="D54" s="19"/>
      <c r="E54" s="19"/>
      <c r="F54" s="19"/>
      <c r="G54" s="17"/>
      <c r="H54" s="17"/>
    </row>
    <row r="55" spans="1:8" x14ac:dyDescent="0.25">
      <c r="A55" s="18"/>
      <c r="B55" s="20"/>
      <c r="C55" s="21"/>
      <c r="D55" s="19"/>
      <c r="E55" s="19"/>
      <c r="F55" s="19"/>
      <c r="G55" s="17"/>
      <c r="H55" s="17"/>
    </row>
    <row r="56" spans="1:8" x14ac:dyDescent="0.25">
      <c r="A56" s="18"/>
      <c r="B56" s="20"/>
      <c r="C56" s="21"/>
      <c r="D56" s="19"/>
      <c r="E56" s="19"/>
      <c r="F56" s="19"/>
      <c r="G56" s="17"/>
      <c r="H56" s="17"/>
    </row>
    <row r="57" spans="1:8" x14ac:dyDescent="0.25">
      <c r="A57" s="18"/>
      <c r="B57" s="20"/>
      <c r="C57" s="21"/>
      <c r="D57" s="19"/>
      <c r="E57" s="19"/>
      <c r="F57" s="19"/>
      <c r="G57" s="17"/>
      <c r="H57" s="17"/>
    </row>
    <row r="58" spans="1:8" x14ac:dyDescent="0.25">
      <c r="A58" s="18"/>
      <c r="B58" s="20"/>
      <c r="C58" s="21"/>
      <c r="D58" s="19"/>
      <c r="E58" s="19"/>
      <c r="F58" s="19"/>
      <c r="G58" s="17"/>
      <c r="H58" s="17"/>
    </row>
    <row r="59" spans="1:8" x14ac:dyDescent="0.25">
      <c r="A59" s="18"/>
      <c r="B59" s="20"/>
      <c r="C59" s="21"/>
      <c r="D59" s="19"/>
      <c r="E59" s="19"/>
      <c r="F59" s="19"/>
      <c r="G59" s="17"/>
      <c r="H59" s="17"/>
    </row>
    <row r="60" spans="1:8" x14ac:dyDescent="0.25">
      <c r="A60" s="18"/>
      <c r="B60" s="20"/>
      <c r="C60" s="21"/>
      <c r="D60" s="19"/>
      <c r="E60" s="19"/>
      <c r="F60" s="19"/>
      <c r="G60" s="17"/>
      <c r="H60" s="17"/>
    </row>
    <row r="61" spans="1:8" x14ac:dyDescent="0.25">
      <c r="A61" s="18"/>
      <c r="B61" s="20"/>
      <c r="C61" s="21"/>
      <c r="D61" s="19"/>
      <c r="E61" s="19"/>
      <c r="F61" s="19"/>
      <c r="G61" s="17"/>
      <c r="H61" s="17"/>
    </row>
    <row r="62" spans="1:8" x14ac:dyDescent="0.25">
      <c r="A62" s="18"/>
      <c r="B62" s="20"/>
      <c r="C62" s="21"/>
      <c r="D62" s="19"/>
      <c r="E62" s="19"/>
      <c r="F62" s="19"/>
      <c r="G62" s="17"/>
      <c r="H62" s="17"/>
    </row>
    <row r="63" spans="1:8" x14ac:dyDescent="0.25">
      <c r="A63" s="18"/>
      <c r="B63" s="20"/>
      <c r="C63" s="21"/>
      <c r="D63" s="19"/>
      <c r="E63" s="19"/>
      <c r="F63" s="19"/>
      <c r="G63" s="17"/>
      <c r="H63" s="17"/>
    </row>
    <row r="64" spans="1:8" x14ac:dyDescent="0.25">
      <c r="A64" s="18"/>
      <c r="B64" s="20"/>
      <c r="C64" s="21"/>
      <c r="D64" s="19"/>
      <c r="E64" s="19"/>
      <c r="F64" s="19"/>
      <c r="G64" s="17"/>
      <c r="H64" s="17"/>
    </row>
    <row r="65" spans="1:8" x14ac:dyDescent="0.25">
      <c r="A65" s="18"/>
      <c r="B65" s="20"/>
      <c r="C65" s="21"/>
      <c r="D65" s="19"/>
      <c r="E65" s="19"/>
      <c r="F65" s="19"/>
      <c r="G65" s="17"/>
      <c r="H65" s="17"/>
    </row>
    <row r="66" spans="1:8" x14ac:dyDescent="0.25">
      <c r="A66" s="18"/>
      <c r="B66" s="20"/>
      <c r="C66" s="21"/>
      <c r="D66" s="19"/>
      <c r="E66" s="19"/>
      <c r="F66" s="19"/>
      <c r="G66" s="17"/>
      <c r="H66" s="17"/>
    </row>
    <row r="67" spans="1:8" x14ac:dyDescent="0.25">
      <c r="A67" s="18"/>
      <c r="B67" s="20"/>
      <c r="C67" s="21"/>
      <c r="D67" s="19"/>
      <c r="E67" s="19"/>
      <c r="F67" s="19"/>
      <c r="G67" s="17"/>
      <c r="H67" s="17"/>
    </row>
    <row r="68" spans="1:8" x14ac:dyDescent="0.25">
      <c r="A68" s="18"/>
      <c r="B68" s="20"/>
      <c r="C68" s="21"/>
      <c r="D68" s="19"/>
      <c r="E68" s="19"/>
      <c r="F68" s="19"/>
      <c r="G68" s="17"/>
      <c r="H68" s="17"/>
    </row>
    <row r="69" spans="1:8" x14ac:dyDescent="0.25">
      <c r="A69" s="18"/>
      <c r="B69" s="20"/>
      <c r="C69" s="21"/>
      <c r="D69" s="19"/>
      <c r="E69" s="19"/>
      <c r="F69" s="19"/>
      <c r="G69" s="17"/>
      <c r="H69" s="17"/>
    </row>
    <row r="70" spans="1:8" x14ac:dyDescent="0.25">
      <c r="A70" s="18"/>
      <c r="B70" s="20"/>
      <c r="C70" s="21"/>
      <c r="D70" s="19"/>
      <c r="E70" s="19"/>
      <c r="F70" s="19"/>
      <c r="G70" s="17"/>
      <c r="H70" s="17"/>
    </row>
    <row r="71" spans="1:8" x14ac:dyDescent="0.25">
      <c r="A71" s="18"/>
      <c r="B71" s="20"/>
      <c r="C71" s="21"/>
      <c r="D71" s="19"/>
      <c r="E71" s="19"/>
      <c r="F71" s="19"/>
      <c r="G71" s="17"/>
      <c r="H71" s="17"/>
    </row>
    <row r="72" spans="1:8" x14ac:dyDescent="0.25">
      <c r="A72" s="18"/>
      <c r="B72" s="20"/>
      <c r="C72" s="21"/>
      <c r="D72" s="19"/>
      <c r="E72" s="19"/>
      <c r="F72" s="19"/>
      <c r="G72" s="17"/>
      <c r="H72" s="17"/>
    </row>
    <row r="73" spans="1:8" x14ac:dyDescent="0.25">
      <c r="A73" s="18"/>
      <c r="B73" s="20"/>
      <c r="C73" s="21"/>
      <c r="D73" s="19"/>
      <c r="E73" s="19"/>
      <c r="F73" s="19"/>
      <c r="G73" s="17"/>
      <c r="H73" s="17"/>
    </row>
    <row r="74" spans="1:8" x14ac:dyDescent="0.25">
      <c r="A74" s="18"/>
      <c r="B74" s="20"/>
      <c r="C74" s="21"/>
      <c r="D74" s="19"/>
      <c r="E74" s="19"/>
      <c r="F74" s="19"/>
      <c r="G74" s="17"/>
      <c r="H74" s="17"/>
    </row>
    <row r="75" spans="1:8" x14ac:dyDescent="0.25">
      <c r="A75" s="18"/>
      <c r="B75" s="20"/>
      <c r="C75" s="21"/>
      <c r="D75" s="19"/>
      <c r="E75" s="19"/>
      <c r="F75" s="19"/>
      <c r="G75" s="17"/>
      <c r="H75" s="17"/>
    </row>
    <row r="76" spans="1:8" x14ac:dyDescent="0.25">
      <c r="A76" s="18"/>
      <c r="B76" s="20"/>
      <c r="C76" s="21"/>
      <c r="D76" s="19"/>
      <c r="E76" s="19"/>
      <c r="F76" s="19"/>
      <c r="G76" s="17"/>
      <c r="H76" s="17"/>
    </row>
    <row r="77" spans="1:8" x14ac:dyDescent="0.25">
      <c r="A77" s="18"/>
      <c r="B77" s="20"/>
      <c r="C77" s="21"/>
      <c r="D77" s="19"/>
      <c r="E77" s="19"/>
      <c r="F77" s="19"/>
      <c r="G77" s="17"/>
      <c r="H77" s="17"/>
    </row>
    <row r="78" spans="1:8" x14ac:dyDescent="0.25">
      <c r="A78" s="18"/>
      <c r="B78" s="20"/>
      <c r="C78" s="21"/>
      <c r="D78" s="19"/>
      <c r="E78" s="19"/>
      <c r="F78" s="19"/>
      <c r="G78" s="17"/>
      <c r="H78" s="17"/>
    </row>
    <row r="79" spans="1:8" x14ac:dyDescent="0.25">
      <c r="A79" s="18"/>
      <c r="B79" s="20"/>
      <c r="C79" s="21"/>
      <c r="D79" s="19"/>
      <c r="E79" s="19"/>
      <c r="F79" s="19"/>
      <c r="G79" s="17"/>
      <c r="H79" s="17"/>
    </row>
    <row r="80" spans="1:8" x14ac:dyDescent="0.25">
      <c r="A80" s="18"/>
      <c r="B80" s="20"/>
      <c r="C80" s="21"/>
      <c r="D80" s="19"/>
      <c r="E80" s="19"/>
      <c r="F80" s="19"/>
      <c r="G80" s="17"/>
      <c r="H80" s="17"/>
    </row>
    <row r="81" spans="1:8" x14ac:dyDescent="0.25">
      <c r="A81" s="18"/>
      <c r="B81" s="20"/>
      <c r="C81" s="21"/>
      <c r="D81" s="19"/>
      <c r="E81" s="19"/>
      <c r="F81" s="19"/>
      <c r="G81" s="17"/>
      <c r="H81" s="17"/>
    </row>
    <row r="82" spans="1:8" x14ac:dyDescent="0.25">
      <c r="A82" s="18"/>
      <c r="B82" s="20"/>
      <c r="C82" s="21"/>
      <c r="D82" s="19"/>
      <c r="E82" s="19"/>
      <c r="F82" s="19"/>
      <c r="G82" s="17"/>
      <c r="H82" s="17"/>
    </row>
    <row r="83" spans="1:8" x14ac:dyDescent="0.25">
      <c r="A83" s="18"/>
      <c r="B83" s="20"/>
      <c r="C83" s="21"/>
      <c r="D83" s="19"/>
      <c r="E83" s="19"/>
      <c r="F83" s="19"/>
      <c r="G83" s="17"/>
      <c r="H83" s="17"/>
    </row>
    <row r="84" spans="1:8" x14ac:dyDescent="0.25">
      <c r="A84" s="18"/>
      <c r="B84" s="20"/>
      <c r="C84" s="21"/>
      <c r="D84" s="19"/>
      <c r="E84" s="19"/>
      <c r="F84" s="19"/>
      <c r="G84" s="17"/>
      <c r="H84" s="17"/>
    </row>
    <row r="85" spans="1:8" x14ac:dyDescent="0.25">
      <c r="A85" s="18"/>
      <c r="B85" s="20"/>
      <c r="C85" s="21"/>
      <c r="D85" s="19"/>
      <c r="E85" s="19"/>
      <c r="F85" s="19"/>
      <c r="G85" s="17"/>
      <c r="H85" s="17"/>
    </row>
    <row r="86" spans="1:8" x14ac:dyDescent="0.25">
      <c r="A86" s="18"/>
      <c r="B86" s="20"/>
      <c r="C86" s="21"/>
      <c r="D86" s="19"/>
      <c r="E86" s="19"/>
      <c r="F86" s="19"/>
      <c r="G86" s="17"/>
      <c r="H86" s="17"/>
    </row>
    <row r="87" spans="1:8" x14ac:dyDescent="0.25">
      <c r="A87" s="18"/>
      <c r="B87" s="20"/>
      <c r="C87" s="21"/>
      <c r="D87" s="19"/>
      <c r="E87" s="19"/>
      <c r="F87" s="19"/>
      <c r="G87" s="17"/>
      <c r="H87" s="17"/>
    </row>
    <row r="88" spans="1:8" x14ac:dyDescent="0.25">
      <c r="A88" s="18"/>
      <c r="B88" s="20"/>
      <c r="C88" s="21"/>
      <c r="D88" s="19"/>
      <c r="E88" s="19"/>
      <c r="F88" s="19"/>
      <c r="G88" s="17"/>
      <c r="H88" s="17"/>
    </row>
  </sheetData>
  <mergeCells count="25">
    <mergeCell ref="B17:H17"/>
    <mergeCell ref="B32:H32"/>
    <mergeCell ref="B33:H33"/>
    <mergeCell ref="A12:H12"/>
    <mergeCell ref="G1:H1"/>
    <mergeCell ref="F2:H2"/>
    <mergeCell ref="F3:H3"/>
    <mergeCell ref="A10:H10"/>
    <mergeCell ref="A11:H11"/>
    <mergeCell ref="A50:H50"/>
    <mergeCell ref="A51:H51"/>
    <mergeCell ref="A14:A16"/>
    <mergeCell ref="B14:B16"/>
    <mergeCell ref="C14:C16"/>
    <mergeCell ref="D14:H14"/>
    <mergeCell ref="D15:F15"/>
    <mergeCell ref="G15:G16"/>
    <mergeCell ref="H15:H16"/>
    <mergeCell ref="B38:H38"/>
    <mergeCell ref="B37:H37"/>
    <mergeCell ref="B42:H42"/>
    <mergeCell ref="B46:H46"/>
    <mergeCell ref="B35:H35"/>
    <mergeCell ref="B18:H18"/>
    <mergeCell ref="B25:H25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КЭ_2024_прил5 </vt:lpstr>
      <vt:lpstr>КЭ_2024_прил6 </vt:lpstr>
      <vt:lpstr>'КЭ_2024_прил5 '!Область_печати</vt:lpstr>
      <vt:lpstr>'КЭ_2024_прил6 '!Область_печати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Жукова Светлана Викторовна</cp:lastModifiedBy>
  <cp:lastPrinted>2023-06-22T06:25:54Z</cp:lastPrinted>
  <dcterms:created xsi:type="dcterms:W3CDTF">2012-07-03T04:02:51Z</dcterms:created>
  <dcterms:modified xsi:type="dcterms:W3CDTF">2024-01-10T08:23:32Z</dcterms:modified>
</cp:coreProperties>
</file>