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F17" i="4" l="1"/>
  <c r="F22" i="4"/>
  <c r="F12" i="4" l="1"/>
  <c r="F8" i="4" s="1"/>
  <c r="F11" i="4" l="1"/>
  <c r="F10" i="4"/>
  <c r="E18" i="4"/>
  <c r="E22" i="4" l="1"/>
  <c r="E17" i="4"/>
  <c r="E12" i="4" l="1"/>
  <c r="D17" i="4" l="1"/>
  <c r="D12" i="4"/>
  <c r="D22" i="4" l="1"/>
  <c r="C12" i="4" l="1"/>
  <c r="C17" i="4"/>
  <c r="O17" i="4" s="1"/>
  <c r="O6" i="4"/>
  <c r="C22" i="4"/>
  <c r="C40" i="4"/>
  <c r="C35" i="4"/>
  <c r="O35" i="4" s="1"/>
  <c r="C30" i="4"/>
  <c r="C26" i="4" s="1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O13" i="4"/>
  <c r="O15" i="4"/>
  <c r="O19" i="4"/>
  <c r="O20" i="4"/>
  <c r="O18" i="4"/>
  <c r="O21" i="4"/>
  <c r="O14" i="4"/>
  <c r="C28" i="4" l="1"/>
  <c r="O26" i="4"/>
  <c r="O28" i="4" s="1"/>
  <c r="C29" i="4"/>
  <c r="O29" i="4" s="1"/>
  <c r="C8" i="4"/>
  <c r="C11" i="4" s="1"/>
  <c r="D8" i="4"/>
  <c r="O12" i="4"/>
  <c r="O16" i="4"/>
  <c r="C10" i="4" l="1"/>
  <c r="D11" i="4"/>
  <c r="D10" i="4"/>
  <c r="E8" i="4" l="1"/>
  <c r="O9" i="4"/>
  <c r="E10" i="4" l="1"/>
  <c r="E11" i="4"/>
  <c r="O11" i="4" s="1"/>
  <c r="O8" i="4"/>
  <c r="O10" i="4" s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<sst xmlns="http://schemas.openxmlformats.org/spreadsheetml/2006/main" count="93" uniqueCount="41">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</sst>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  <numFmt numFmtId="170" formatCode="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170" fontId="29" fillId="0" borderId="0" xfId="36" applyNumberFormat="1" applyFont="1" applyBorder="1" applyAlignment="1">
      <alignment horizontal="right" vertical="center"/>
    </xf>
    <xf numFmtId="170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E6" activeCellId="2" sqref="E17 E12 E6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>
        <v>47.56</v>
      </c>
      <c r="F6" s="12">
        <v>29.13</v>
      </c>
      <c r="G6" s="12"/>
      <c r="H6" s="12"/>
      <c r="I6" s="12"/>
      <c r="J6" s="12"/>
      <c r="K6" s="12"/>
      <c r="L6" s="12"/>
      <c r="M6" s="12"/>
      <c r="N6" s="12"/>
      <c r="O6" s="26">
        <f>SUM(C6:N6)</f>
        <v>234.333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>
        <f t="shared" ref="E8:F8" si="1">E9+E12+E17+E22+E24</f>
        <v>78184.394</v>
      </c>
      <c r="F8" s="10">
        <f t="shared" si="1"/>
        <v>72608.194999999992</v>
      </c>
      <c r="G8" s="10"/>
      <c r="H8" s="10"/>
      <c r="I8" s="10"/>
      <c r="J8" s="10"/>
      <c r="K8" s="10"/>
      <c r="L8" s="10"/>
      <c r="M8" s="10"/>
      <c r="N8" s="10"/>
      <c r="O8" s="10">
        <f>SUM(C8:N8)</f>
        <v>302309.08999999997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>
        <v>15754.015999999994</v>
      </c>
      <c r="F9" s="12">
        <v>15754.015999999994</v>
      </c>
      <c r="G9" s="12"/>
      <c r="H9" s="12"/>
      <c r="I9" s="12"/>
      <c r="J9" s="12"/>
      <c r="K9" s="12"/>
      <c r="L9" s="12"/>
      <c r="M9" s="12"/>
      <c r="N9" s="12"/>
      <c r="O9" s="10">
        <f>SUM(C9:N9)</f>
        <v>64049.950999999994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2">C9/C8*100</f>
        <v>23.189298939049856</v>
      </c>
      <c r="D10" s="13">
        <f t="shared" si="2"/>
        <v>19.761494593563004</v>
      </c>
      <c r="E10" s="13">
        <f t="shared" ref="E10:F10" si="3">E9/E8*100</f>
        <v>20.149821715059907</v>
      </c>
      <c r="F10" s="13">
        <f t="shared" si="3"/>
        <v>21.697297391843986</v>
      </c>
      <c r="G10" s="13"/>
      <c r="H10" s="13"/>
      <c r="I10" s="13"/>
      <c r="J10" s="13"/>
      <c r="K10" s="13"/>
      <c r="L10" s="13"/>
      <c r="M10" s="13"/>
      <c r="N10" s="13"/>
      <c r="O10" s="13">
        <f t="shared" ref="O10" si="4">O9/O8*100</f>
        <v>21.186908736353246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5">C8-C9</f>
        <v>58261.011999999995</v>
      </c>
      <c r="D11" s="10">
        <f t="shared" si="5"/>
        <v>60713.570000000007</v>
      </c>
      <c r="E11" s="10">
        <f t="shared" ref="E11:F11" si="6">E8-E9</f>
        <v>62430.378000000004</v>
      </c>
      <c r="F11" s="10">
        <f t="shared" si="6"/>
        <v>56854.178999999996</v>
      </c>
      <c r="G11" s="10"/>
      <c r="H11" s="10"/>
      <c r="I11" s="10"/>
      <c r="J11" s="10"/>
      <c r="K11" s="10"/>
      <c r="L11" s="10"/>
      <c r="M11" s="10"/>
      <c r="N11" s="10"/>
      <c r="O11" s="10">
        <f>SUM(C11:N11)</f>
        <v>238259.139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7">C13+C14+C15+C16</f>
        <v>9741.2060000000001</v>
      </c>
      <c r="D12" s="10">
        <f>D13+D14+D15+D16</f>
        <v>9172.8549999999996</v>
      </c>
      <c r="E12" s="10">
        <f>E13+E14+E15+E16</f>
        <v>8935.0660000000007</v>
      </c>
      <c r="F12" s="10">
        <f>F13+F14+F15+F16</f>
        <v>8848.3410000000003</v>
      </c>
      <c r="G12" s="10"/>
      <c r="H12" s="10"/>
      <c r="I12" s="10"/>
      <c r="J12" s="10"/>
      <c r="K12" s="10"/>
      <c r="L12" s="10"/>
      <c r="M12" s="10"/>
      <c r="N12" s="10"/>
      <c r="O12" s="10">
        <f>SUM(C12:N12)</f>
        <v>36697.468000000001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>
        <v>1239.8409999999999</v>
      </c>
      <c r="F13" s="12">
        <v>1223.645</v>
      </c>
      <c r="G13" s="12"/>
      <c r="H13" s="12"/>
      <c r="I13" s="12"/>
      <c r="J13" s="12"/>
      <c r="K13" s="12"/>
      <c r="L13" s="12"/>
      <c r="M13" s="12"/>
      <c r="N13" s="12"/>
      <c r="O13" s="10">
        <f>SUM(C13:N13)</f>
        <v>5156.2619999999997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>
        <v>7500.0879999999997</v>
      </c>
      <c r="F14" s="12">
        <v>7469.1469999999999</v>
      </c>
      <c r="G14" s="12"/>
      <c r="H14" s="12"/>
      <c r="I14" s="12"/>
      <c r="J14" s="12"/>
      <c r="K14" s="12"/>
      <c r="L14" s="12"/>
      <c r="M14" s="12"/>
      <c r="N14" s="12"/>
      <c r="O14" s="10">
        <f t="shared" ref="O14:O24" si="8">SUM(C14:N14)</f>
        <v>30748.028999999999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/>
      <c r="H15" s="12"/>
      <c r="I15" s="12"/>
      <c r="J15" s="12"/>
      <c r="K15" s="12"/>
      <c r="L15" s="12"/>
      <c r="M15" s="12"/>
      <c r="N15" s="12"/>
      <c r="O15" s="10">
        <f t="shared" si="8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>
        <v>195.13700000000063</v>
      </c>
      <c r="F16" s="12">
        <v>155.54899999999998</v>
      </c>
      <c r="G16" s="12"/>
      <c r="H16" s="12"/>
      <c r="I16" s="12"/>
      <c r="J16" s="12"/>
      <c r="K16" s="12"/>
      <c r="L16" s="12"/>
      <c r="M16" s="12"/>
      <c r="N16" s="12"/>
      <c r="O16" s="10">
        <f t="shared" si="8"/>
        <v>793.17700000000059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9">C18+C19+C20+C21</f>
        <v>15695.391999999998</v>
      </c>
      <c r="D17" s="10">
        <f>D18+D19+D20+D21</f>
        <v>15695.645</v>
      </c>
      <c r="E17" s="10">
        <f>E18+E19+E20+E21</f>
        <v>18900.490000000002</v>
      </c>
      <c r="F17" s="10">
        <f>F18+F19+F20+F21</f>
        <v>17783.852999999999</v>
      </c>
      <c r="G17" s="10"/>
      <c r="H17" s="10"/>
      <c r="I17" s="10"/>
      <c r="J17" s="10"/>
      <c r="K17" s="10"/>
      <c r="L17" s="10"/>
      <c r="M17" s="10"/>
      <c r="N17" s="10"/>
      <c r="O17" s="10">
        <f t="shared" si="8"/>
        <v>68075.38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>
        <f>11356.645-47.56</f>
        <v>11309.085000000001</v>
      </c>
      <c r="F18" s="12">
        <v>10831.384</v>
      </c>
      <c r="G18" s="12"/>
      <c r="H18" s="12"/>
      <c r="I18" s="12"/>
      <c r="J18" s="12"/>
      <c r="K18" s="12"/>
      <c r="L18" s="12"/>
      <c r="M18" s="12"/>
      <c r="N18" s="12"/>
      <c r="O18" s="10">
        <f t="shared" si="8"/>
        <v>38166.665999999997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>
        <v>945.09400000000005</v>
      </c>
      <c r="F19" s="12">
        <v>928.33600000000001</v>
      </c>
      <c r="G19" s="12"/>
      <c r="H19" s="12"/>
      <c r="I19" s="12"/>
      <c r="J19" s="12"/>
      <c r="K19" s="12"/>
      <c r="L19" s="12"/>
      <c r="M19" s="12"/>
      <c r="N19" s="12"/>
      <c r="O19" s="10">
        <f t="shared" si="8"/>
        <v>3995.7429999999995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>
        <v>2994.2049999999999</v>
      </c>
      <c r="F20" s="12">
        <v>2489.893</v>
      </c>
      <c r="G20" s="12"/>
      <c r="H20" s="12"/>
      <c r="I20" s="12"/>
      <c r="J20" s="12"/>
      <c r="K20" s="12"/>
      <c r="L20" s="12"/>
      <c r="M20" s="12"/>
      <c r="N20" s="12"/>
      <c r="O20" s="10">
        <f t="shared" si="8"/>
        <v>11552.026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>
        <v>3652.1060000000002</v>
      </c>
      <c r="F21" s="12">
        <v>3534.24</v>
      </c>
      <c r="G21" s="12"/>
      <c r="H21" s="12"/>
      <c r="I21" s="12"/>
      <c r="J21" s="12"/>
      <c r="K21" s="12"/>
      <c r="L21" s="12"/>
      <c r="M21" s="12"/>
      <c r="N21" s="12"/>
      <c r="O21" s="10">
        <f t="shared" si="8"/>
        <v>14360.945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F22" si="10">C23</f>
        <v>0</v>
      </c>
      <c r="D22" s="10">
        <f t="shared" si="10"/>
        <v>0</v>
      </c>
      <c r="E22" s="10">
        <f t="shared" si="10"/>
        <v>0</v>
      </c>
      <c r="F22" s="10">
        <f t="shared" si="10"/>
        <v>0</v>
      </c>
      <c r="G22" s="10"/>
      <c r="H22" s="10"/>
      <c r="I22" s="10"/>
      <c r="J22" s="10"/>
      <c r="K22" s="10"/>
      <c r="L22" s="10"/>
      <c r="M22" s="10"/>
      <c r="N22" s="10"/>
      <c r="O22" s="10">
        <f t="shared" si="8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8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>
        <v>34594.822</v>
      </c>
      <c r="F24" s="12">
        <v>30221.985000000001</v>
      </c>
      <c r="G24" s="12"/>
      <c r="H24" s="12"/>
      <c r="I24" s="12"/>
      <c r="J24" s="12"/>
      <c r="K24" s="12"/>
      <c r="L24" s="12"/>
      <c r="M24" s="12"/>
      <c r="N24" s="12"/>
      <c r="O24" s="10">
        <f t="shared" si="8"/>
        <v>133486.291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1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2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3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4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15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16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16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16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17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16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16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16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16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16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18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16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16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16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16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16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D47" s="31"/>
      <c r="E47" s="31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32"/>
      <c r="F49" s="27"/>
      <c r="G49" s="27"/>
      <c r="H49" s="27"/>
    </row>
    <row r="50" spans="3:14" x14ac:dyDescent="0.2">
      <c r="C50" s="23"/>
      <c r="D50" s="23"/>
      <c r="N50" s="23"/>
    </row>
    <row r="51" spans="3:14" x14ac:dyDescent="0.2">
      <c r="D51" s="23"/>
      <c r="E51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2025-05-13T13:55:13Z</dcterms:modified>
</cp:coreProperties>
</file>