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28830" windowHeight="6150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5621"/>
</workbook>
</file>

<file path=xl/calcChain.xml><?xml version="1.0" encoding="utf-8"?>
<calcChain xmlns="http://schemas.openxmlformats.org/spreadsheetml/2006/main">
  <c r="C18" i="4" l="1"/>
  <c r="C6" i="4"/>
  <c r="C22" i="4" l="1"/>
  <c r="C17" i="4"/>
  <c r="C12" i="4"/>
  <c r="C8" i="4" l="1"/>
  <c r="C11" i="4"/>
  <c r="C10" i="4"/>
  <c r="C40" i="4" l="1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<sst xmlns="http://schemas.openxmlformats.org/spreadsheetml/2006/main" count="93" uniqueCount="41">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</sst>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Normal="100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C47" sqref="C47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4" t="s">
        <v>39</v>
      </c>
      <c r="B1" s="35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f>0.85+0.805</f>
        <v>1.655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0">
        <f>SUM(C6:N6)</f>
        <v>1.655</v>
      </c>
      <c r="P6" s="14"/>
    </row>
    <row r="7" spans="1:18" s="3" customFormat="1" ht="25.5" customHeight="1" x14ac:dyDescent="0.2">
      <c r="A7" s="31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14"/>
    </row>
    <row r="8" spans="1:18" s="3" customFormat="1" x14ac:dyDescent="0.2">
      <c r="A8" s="8" t="s">
        <v>36</v>
      </c>
      <c r="B8" s="9" t="s">
        <v>37</v>
      </c>
      <c r="C8" s="10">
        <f>C9+C12+C17+C22+C24</f>
        <v>84041.736999999994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>
        <f>SUM(C8:N8)</f>
        <v>84041.736999999994</v>
      </c>
      <c r="R8" s="18"/>
    </row>
    <row r="9" spans="1:18" s="3" customFormat="1" x14ac:dyDescent="0.2">
      <c r="A9" s="8" t="s">
        <v>13</v>
      </c>
      <c r="B9" s="9" t="s">
        <v>37</v>
      </c>
      <c r="C9" s="12">
        <v>19024.546000000002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0">
        <f>SUM(C9:N9)</f>
        <v>19024.546000000002</v>
      </c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" si="0">C9/C8*100</f>
        <v>22.637021412348965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>
        <f t="shared" ref="O10" si="1">O9/O8*100</f>
        <v>22.637021412348965</v>
      </c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" si="2">C8-C9</f>
        <v>65017.190999999992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>
        <f>SUM(C11:N11)</f>
        <v>65017.190999999992</v>
      </c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" si="3">C13+C14+C15+C16</f>
        <v>9301.3680000000004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>
        <f>SUM(C12:N12)</f>
        <v>9301.3680000000004</v>
      </c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1236.6479999999999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>
        <f>SUM(C13:N13)</f>
        <v>1236.6479999999999</v>
      </c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7878.7650000000003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0">
        <f t="shared" ref="O14:O24" si="4">SUM(C14:N14)</f>
        <v>7878.7650000000003</v>
      </c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0">
        <f t="shared" si="4"/>
        <v>0</v>
      </c>
      <c r="R15" s="18"/>
    </row>
    <row r="16" spans="1:18" s="3" customFormat="1" ht="25.5" x14ac:dyDescent="0.2">
      <c r="A16" s="15" t="s">
        <v>23</v>
      </c>
      <c r="B16" s="9" t="s">
        <v>37</v>
      </c>
      <c r="C16" s="12">
        <v>185.95500000000001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0">
        <f t="shared" si="4"/>
        <v>185.95500000000001</v>
      </c>
      <c r="R16" s="18"/>
    </row>
    <row r="17" spans="1:18" s="3" customFormat="1" x14ac:dyDescent="0.2">
      <c r="A17" s="11" t="s">
        <v>16</v>
      </c>
      <c r="B17" s="9" t="s">
        <v>37</v>
      </c>
      <c r="C17" s="10">
        <f t="shared" ref="C17" si="5">C18+C19+C20+C21</f>
        <v>12416.538999999999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>
        <f t="shared" si="4"/>
        <v>12416.538999999999</v>
      </c>
      <c r="R17" s="18"/>
    </row>
    <row r="18" spans="1:18" s="3" customFormat="1" x14ac:dyDescent="0.2">
      <c r="A18" s="16" t="s">
        <v>24</v>
      </c>
      <c r="B18" s="9" t="s">
        <v>37</v>
      </c>
      <c r="C18" s="12">
        <f>6201.7-0.805</f>
        <v>6200.8949999999995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0">
        <f t="shared" si="4"/>
        <v>6200.8949999999995</v>
      </c>
      <c r="R18" s="18"/>
    </row>
    <row r="19" spans="1:18" s="3" customFormat="1" x14ac:dyDescent="0.2">
      <c r="A19" s="16" t="s">
        <v>25</v>
      </c>
      <c r="B19" s="9" t="s">
        <v>37</v>
      </c>
      <c r="C19" s="12">
        <v>1164.58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0">
        <f t="shared" si="4"/>
        <v>1164.58</v>
      </c>
      <c r="Q19" s="3">
        <v>1000</v>
      </c>
      <c r="R19" s="18"/>
    </row>
    <row r="20" spans="1:18" s="3" customFormat="1" x14ac:dyDescent="0.2">
      <c r="A20" s="16" t="s">
        <v>26</v>
      </c>
      <c r="B20" s="9" t="s">
        <v>37</v>
      </c>
      <c r="C20" s="12">
        <v>2131.2669999999998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4"/>
        <v>2131.2669999999998</v>
      </c>
      <c r="R20" s="18"/>
    </row>
    <row r="21" spans="1:18" s="3" customFormat="1" x14ac:dyDescent="0.2">
      <c r="A21" s="16" t="s">
        <v>27</v>
      </c>
      <c r="B21" s="9" t="s">
        <v>37</v>
      </c>
      <c r="C21" s="12">
        <v>2919.797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4"/>
        <v>2919.797</v>
      </c>
      <c r="R21" s="18"/>
    </row>
    <row r="22" spans="1:18" s="3" customFormat="1" ht="38.25" x14ac:dyDescent="0.2">
      <c r="A22" s="17" t="s">
        <v>28</v>
      </c>
      <c r="B22" s="9" t="s">
        <v>37</v>
      </c>
      <c r="C22" s="10">
        <f t="shared" ref="C22" si="6">C23</f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>
        <f t="shared" si="4"/>
        <v>0</v>
      </c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4"/>
        <v>0</v>
      </c>
      <c r="R23" s="18"/>
    </row>
    <row r="24" spans="1:18" s="3" customFormat="1" ht="25.5" x14ac:dyDescent="0.2">
      <c r="A24" s="17" t="s">
        <v>34</v>
      </c>
      <c r="B24" s="9" t="s">
        <v>37</v>
      </c>
      <c r="C24" s="12">
        <v>43299.284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0">
        <f t="shared" si="4"/>
        <v>43299.284</v>
      </c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7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8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9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10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11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2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2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2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3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2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2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2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2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2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14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2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2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2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2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2"/>
        <v>0</v>
      </c>
    </row>
    <row r="46" spans="1:15" x14ac:dyDescent="0.2">
      <c r="C46" s="23"/>
      <c r="D46" s="23"/>
    </row>
    <row r="47" spans="1:15" x14ac:dyDescent="0.2">
      <c r="C47" s="23"/>
      <c r="D47" s="23"/>
      <c r="E47" s="24"/>
      <c r="F47" s="23"/>
      <c r="G47" s="23"/>
    </row>
    <row r="48" spans="1:15" x14ac:dyDescent="0.2">
      <c r="C48" s="23"/>
      <c r="E48" s="23"/>
    </row>
    <row r="49" spans="3:3" x14ac:dyDescent="0.2">
      <c r="C49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2022-02-15T08:35:47Z</dcterms:modified>
</cp:coreProperties>
</file>