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45" yWindow="90" windowWidth="28680" windowHeight="6180"/>
  </bookViews>
  <sheets>
    <sheet name="всп." sheetId="4" r:id="rId1"/>
  </sheets>
  <externalReferences>
    <externalReference r:id="rId2"/>
    <externalReference r:id="rId3"/>
  </externalReferences>
  <definedNames>
    <definedName name="god" localSheetId="0">[1]Титульный!$F$10</definedName>
    <definedName name="god">[2]Титульный!$F$10</definedName>
    <definedName name="org" localSheetId="0">[1]Титульный!$F$13</definedName>
    <definedName name="org">[2]Титульный!$F$13</definedName>
    <definedName name="region_name" localSheetId="0">[1]Титульный!$F$8</definedName>
    <definedName name="region_name">[2]Титульный!$F$8</definedName>
    <definedName name="_xlnm.Print_Area" localSheetId="0">всп.!$A$1:$O$42</definedName>
  </definedNames>
  <calcPr calcId="144525"/>
</workbook>
</file>

<file path=xl/calcChain.xml><?xml version="1.0" encoding="utf-8"?>
<calcChain xmlns="http://schemas.openxmlformats.org/spreadsheetml/2006/main">
  <c r="F12" i="4" l="1"/>
  <c r="F11" i="4"/>
  <c r="F8" i="4"/>
  <c r="F22" i="4" l="1"/>
  <c r="F17" i="4"/>
  <c r="E22" i="4" l="1"/>
  <c r="E17" i="4"/>
  <c r="F10" i="4" l="1"/>
  <c r="E12" i="4"/>
  <c r="E8" i="4" s="1"/>
  <c r="D17" i="4"/>
  <c r="D22" i="4"/>
  <c r="E11" i="4" l="1"/>
  <c r="E10" i="4"/>
  <c r="D12" i="4"/>
  <c r="C12" i="4"/>
  <c r="C17" i="4"/>
  <c r="C8" i="4"/>
  <c r="C11" i="4" s="1"/>
  <c r="O6" i="4"/>
  <c r="C22" i="4"/>
  <c r="C10" i="4"/>
  <c r="C40" i="4"/>
  <c r="C35" i="4"/>
  <c r="C30" i="4"/>
  <c r="C26" i="4"/>
  <c r="C28" i="4"/>
  <c r="C29" i="4"/>
  <c r="O44" i="4"/>
  <c r="O43" i="4"/>
  <c r="O42" i="4"/>
  <c r="O41" i="4"/>
  <c r="O39" i="4"/>
  <c r="O38" i="4"/>
  <c r="O37" i="4"/>
  <c r="O36" i="4"/>
  <c r="O34" i="4"/>
  <c r="O33" i="4"/>
  <c r="O32" i="4"/>
  <c r="O31" i="4"/>
  <c r="O24" i="4"/>
  <c r="O35" i="4"/>
  <c r="O26" i="4"/>
  <c r="O40" i="4"/>
  <c r="O30" i="4"/>
  <c r="O27" i="4"/>
  <c r="O23" i="4"/>
  <c r="O29" i="4"/>
  <c r="O28" i="4"/>
  <c r="O22" i="4"/>
  <c r="O13" i="4"/>
  <c r="O15" i="4"/>
  <c r="O19" i="4"/>
  <c r="O20" i="4"/>
  <c r="O18" i="4"/>
  <c r="O21" i="4"/>
  <c r="O17" i="4"/>
  <c r="O14" i="4"/>
  <c r="O9" i="4"/>
  <c r="D8" i="4" l="1"/>
  <c r="O12" i="4"/>
  <c r="O16" i="4"/>
  <c r="D11" i="4" l="1"/>
  <c r="O11" i="4" s="1"/>
  <c r="O8" i="4"/>
  <c r="O10" i="4" s="1"/>
  <c r="D10" i="4"/>
</calcChain>
</file>

<file path=xl/sharedStrings.xml><?xml version="1.0" encoding="utf-8"?>
<sst xmlns="http://schemas.openxmlformats.org/spreadsheetml/2006/main" count="93" uniqueCount="41">
  <si>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</si>
  <si>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</si>
  <si>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</si>
  <si>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</si>
  <si>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</si>
  <si>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</si>
  <si>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</si>
  <si>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</si>
  <si>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</si>
  <si>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</si>
  <si>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</si>
  <si>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</si>
  <si>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год</t>
  </si>
  <si>
    <t>Потери</t>
  </si>
  <si>
    <t>%</t>
  </si>
  <si>
    <t>Полезный отпуск, в т.ч.</t>
  </si>
  <si>
    <t>Прочие потребители</t>
  </si>
  <si>
    <t>Полезный отпуск электрической энергии ГП в разрезе ТСО</t>
  </si>
  <si>
    <t>Показатель</t>
  </si>
  <si>
    <t>ФСК ЕЭС</t>
  </si>
  <si>
    <t>Население город</t>
  </si>
  <si>
    <t>Население село</t>
  </si>
  <si>
    <t>Население эл.плиты</t>
  </si>
  <si>
    <t>Приравненные к населению</t>
  </si>
  <si>
    <t>ВН</t>
  </si>
  <si>
    <t>СН1</t>
  </si>
  <si>
    <t>СН11</t>
  </si>
  <si>
    <t>НН</t>
  </si>
  <si>
    <t>Переток в прочие ТСО всего, в том числе</t>
  </si>
  <si>
    <t>ТСО 1</t>
  </si>
  <si>
    <t>ТСО 2</t>
  </si>
  <si>
    <t>ТСО 3</t>
  </si>
  <si>
    <t xml:space="preserve">Население Всего </t>
  </si>
  <si>
    <t>Полезный отпуск</t>
  </si>
  <si>
    <t>Потребители, НЕ обслуживаемые ГП</t>
  </si>
  <si>
    <t>ОАО "КалмЭнергоКом"</t>
  </si>
  <si>
    <t>Прием в сеть</t>
  </si>
  <si>
    <t>тыс.кВтч</t>
  </si>
  <si>
    <t>Филиал ПАО "Россети Юг" - "Калмэнерго"</t>
  </si>
  <si>
    <t>ПАО "Россети Юг" - "Калмэнерго"</t>
  </si>
  <si>
    <t>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</si>
</sst>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#,##0.000_ ;[Red]\-#,##0.000\ "/>
    <numFmt numFmtId="166" formatCode="#,##0.00_ ;[Red]\-#,##0.00\ "/>
    <numFmt numFmtId="167" formatCode="#,##0.000000_ ;[Red]\-#,##0.000000\ "/>
    <numFmt numFmtId="168" formatCode="#,##0.0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indexed="8"/>
      <name val="Tahoma"/>
      <family val="2"/>
      <charset val="204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b/>
      <i/>
      <sz val="10"/>
      <name val="Arial Cyr"/>
      <charset val="204"/>
    </font>
    <font>
      <i/>
      <sz val="10"/>
      <name val="Arial Cyr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Tahoma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7">
    <xf numFmtId="0" fontId="0" fillId="0" borderId="0"/>
    <xf numFmtId="0" fontId="3" fillId="0" borderId="0"/>
    <xf numFmtId="164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2" fillId="10" borderId="3" applyNumberFormat="0" applyAlignment="0" applyProtection="0"/>
    <xf numFmtId="0" fontId="13" fillId="11" borderId="4" applyNumberFormat="0" applyAlignment="0" applyProtection="0"/>
    <xf numFmtId="0" fontId="14" fillId="11" borderId="3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0" fillId="0" borderId="8" applyBorder="0">
      <alignment horizontal="center" vertical="center" wrapText="1"/>
    </xf>
    <xf numFmtId="0" fontId="18" fillId="0" borderId="9" applyNumberFormat="0" applyFill="0" applyAlignment="0" applyProtection="0"/>
    <xf numFmtId="0" fontId="19" fillId="12" borderId="10" applyNumberFormat="0" applyAlignment="0" applyProtection="0"/>
    <xf numFmtId="0" fontId="20" fillId="0" borderId="0" applyNumberFormat="0" applyFill="0" applyBorder="0" applyAlignment="0" applyProtection="0"/>
    <xf numFmtId="0" fontId="21" fillId="13" borderId="0" applyNumberFormat="0" applyBorder="0" applyAlignment="0" applyProtection="0"/>
    <xf numFmtId="49" fontId="9" fillId="0" borderId="0" applyBorder="0">
      <alignment vertical="top"/>
    </xf>
    <xf numFmtId="0" fontId="22" fillId="0" borderId="0"/>
    <xf numFmtId="0" fontId="1" fillId="0" borderId="0"/>
    <xf numFmtId="0" fontId="1" fillId="0" borderId="0"/>
    <xf numFmtId="0" fontId="2" fillId="0" borderId="0"/>
    <xf numFmtId="0" fontId="23" fillId="14" borderId="0" applyNumberFormat="0" applyBorder="0" applyAlignment="0" applyProtection="0"/>
    <xf numFmtId="0" fontId="24" fillId="0" borderId="0" applyNumberFormat="0" applyFill="0" applyBorder="0" applyAlignment="0" applyProtection="0"/>
    <xf numFmtId="0" fontId="3" fillId="15" borderId="11" applyNumberFormat="0" applyFont="0" applyAlignment="0" applyProtection="0"/>
    <xf numFmtId="0" fontId="25" fillId="0" borderId="12" applyNumberFormat="0" applyFill="0" applyAlignment="0" applyProtection="0"/>
    <xf numFmtId="0" fontId="26" fillId="0" borderId="0"/>
    <xf numFmtId="0" fontId="27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8" fillId="16" borderId="0" applyNumberFormat="0" applyBorder="0" applyAlignment="0" applyProtection="0"/>
    <xf numFmtId="0" fontId="29" fillId="0" borderId="0"/>
  </cellStyleXfs>
  <cellXfs count="34">
    <xf numFmtId="0" fontId="0" fillId="0" borderId="0" xfId="0"/>
    <xf numFmtId="0" fontId="3" fillId="0" borderId="0" xfId="1"/>
    <xf numFmtId="0" fontId="3" fillId="0" borderId="0" xfId="1" applyAlignment="1">
      <alignment horizontal="center"/>
    </xf>
    <xf numFmtId="0" fontId="3" fillId="0" borderId="0" xfId="1" applyBorder="1"/>
    <xf numFmtId="3" fontId="7" fillId="0" borderId="1" xfId="1" applyNumberFormat="1" applyFont="1" applyFill="1" applyBorder="1" applyAlignment="1">
      <alignment vertical="center"/>
    </xf>
    <xf numFmtId="3" fontId="8" fillId="0" borderId="1" xfId="1" applyNumberFormat="1" applyFont="1" applyFill="1" applyBorder="1"/>
    <xf numFmtId="4" fontId="6" fillId="0" borderId="1" xfId="1" applyNumberFormat="1" applyFont="1" applyFill="1" applyBorder="1" applyAlignment="1">
      <alignment horizontal="center" vertical="center"/>
    </xf>
    <xf numFmtId="3" fontId="6" fillId="0" borderId="1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/>
    <xf numFmtId="3" fontId="3" fillId="0" borderId="1" xfId="1" applyNumberFormat="1" applyFont="1" applyFill="1" applyBorder="1" applyAlignment="1">
      <alignment horizontal="center" vertical="center"/>
    </xf>
    <xf numFmtId="165" fontId="3" fillId="2" borderId="1" xfId="1" applyNumberFormat="1" applyFill="1" applyBorder="1" applyAlignment="1">
      <alignment horizontal="center"/>
    </xf>
    <xf numFmtId="3" fontId="8" fillId="0" borderId="1" xfId="1" applyNumberFormat="1" applyFont="1" applyFill="1" applyBorder="1" applyAlignment="1">
      <alignment horizontal="left" indent="2"/>
    </xf>
    <xf numFmtId="165" fontId="3" fillId="3" borderId="1" xfId="1" applyNumberFormat="1" applyFill="1" applyBorder="1" applyAlignment="1">
      <alignment horizontal="center"/>
    </xf>
    <xf numFmtId="166" fontId="3" fillId="2" borderId="1" xfId="1" applyNumberFormat="1" applyFill="1" applyBorder="1" applyAlignment="1">
      <alignment horizontal="center"/>
    </xf>
    <xf numFmtId="0" fontId="3" fillId="0" borderId="0" xfId="1" applyFill="1" applyBorder="1"/>
    <xf numFmtId="3" fontId="8" fillId="0" borderId="1" xfId="1" applyNumberFormat="1" applyFont="1" applyFill="1" applyBorder="1" applyAlignment="1">
      <alignment horizontal="left" wrapText="1" indent="2"/>
    </xf>
    <xf numFmtId="3" fontId="8" fillId="0" borderId="13" xfId="1" applyNumberFormat="1" applyFont="1" applyFill="1" applyBorder="1" applyAlignment="1">
      <alignment horizontal="left" indent="2"/>
    </xf>
    <xf numFmtId="3" fontId="8" fillId="0" borderId="13" xfId="1" applyNumberFormat="1" applyFont="1" applyFill="1" applyBorder="1" applyAlignment="1">
      <alignment horizontal="left" wrapText="1" indent="2"/>
    </xf>
    <xf numFmtId="165" fontId="3" fillId="0" borderId="0" xfId="1" applyNumberFormat="1" applyBorder="1"/>
    <xf numFmtId="167" fontId="3" fillId="0" borderId="0" xfId="1" applyNumberFormat="1" applyBorder="1"/>
    <xf numFmtId="3" fontId="7" fillId="0" borderId="13" xfId="1" applyNumberFormat="1" applyFont="1" applyFill="1" applyBorder="1" applyAlignment="1">
      <alignment vertical="center"/>
    </xf>
    <xf numFmtId="3" fontId="7" fillId="0" borderId="14" xfId="1" applyNumberFormat="1" applyFont="1" applyFill="1" applyBorder="1" applyAlignment="1">
      <alignment vertical="center"/>
    </xf>
    <xf numFmtId="3" fontId="7" fillId="0" borderId="15" xfId="1" applyNumberFormat="1" applyFont="1" applyFill="1" applyBorder="1" applyAlignment="1">
      <alignment vertical="center"/>
    </xf>
    <xf numFmtId="165" fontId="3" fillId="0" borderId="0" xfId="1" applyNumberFormat="1" applyAlignment="1">
      <alignment horizontal="center"/>
    </xf>
    <xf numFmtId="3" fontId="29" fillId="0" borderId="1" xfId="36" applyNumberFormat="1" applyFont="1" applyBorder="1" applyAlignment="1">
      <alignment horizontal="right" vertical="center"/>
    </xf>
    <xf numFmtId="168" fontId="3" fillId="0" borderId="0" xfId="1" applyNumberFormat="1" applyAlignment="1">
      <alignment horizontal="center"/>
    </xf>
    <xf numFmtId="0" fontId="6" fillId="0" borderId="2" xfId="1" applyFont="1" applyBorder="1" applyAlignment="1">
      <alignment horizontal="center" vertical="center"/>
    </xf>
    <xf numFmtId="0" fontId="6" fillId="17" borderId="0" xfId="1" applyFont="1" applyFill="1" applyBorder="1" applyAlignment="1">
      <alignment horizontal="center" vertical="center"/>
    </xf>
    <xf numFmtId="0" fontId="6" fillId="17" borderId="16" xfId="1" applyFont="1" applyFill="1" applyBorder="1" applyAlignment="1">
      <alignment horizontal="center" vertical="center"/>
    </xf>
    <xf numFmtId="3" fontId="7" fillId="0" borderId="17" xfId="1" applyNumberFormat="1" applyFont="1" applyFill="1" applyBorder="1" applyAlignment="1">
      <alignment horizontal="center" vertical="center"/>
    </xf>
    <xf numFmtId="3" fontId="7" fillId="0" borderId="2" xfId="1" applyNumberFormat="1" applyFont="1" applyFill="1" applyBorder="1" applyAlignment="1">
      <alignment horizontal="center" vertical="center"/>
    </xf>
    <xf numFmtId="3" fontId="7" fillId="0" borderId="18" xfId="1" applyNumberFormat="1" applyFont="1" applyFill="1" applyBorder="1" applyAlignment="1">
      <alignment horizontal="center" vertical="center"/>
    </xf>
    <xf numFmtId="0" fontId="4" fillId="0" borderId="19" xfId="1" applyFont="1" applyBorder="1" applyAlignment="1">
      <alignment horizontal="center" wrapText="1"/>
    </xf>
    <xf numFmtId="0" fontId="4" fillId="0" borderId="0" xfId="1" applyFont="1" applyBorder="1" applyAlignment="1">
      <alignment horizontal="center" wrapText="1"/>
    </xf>
  </cellXfs>
  <cellStyles count="37">
    <cellStyle name="Акцент1 2" xfId="4"/>
    <cellStyle name="Акцент2 2" xfId="5"/>
    <cellStyle name="Акцент3 2" xfId="6"/>
    <cellStyle name="Акцент4 2" xfId="7"/>
    <cellStyle name="Акцент5 2" xfId="8"/>
    <cellStyle name="Акцент6 2" xfId="9"/>
    <cellStyle name="Ввод  2" xfId="10"/>
    <cellStyle name="Вывод 2" xfId="11"/>
    <cellStyle name="Вычисление 2" xfId="12"/>
    <cellStyle name="Заголовок 1 2" xfId="13"/>
    <cellStyle name="Заголовок 2 2" xfId="14"/>
    <cellStyle name="Заголовок 3 2" xfId="15"/>
    <cellStyle name="Заголовок 4 2" xfId="16"/>
    <cellStyle name="ЗаголовокСтолбца" xfId="17"/>
    <cellStyle name="Итог 2" xfId="18"/>
    <cellStyle name="Контрольная ячейка 2" xfId="19"/>
    <cellStyle name="Название 2" xfId="20"/>
    <cellStyle name="Нейтральный 2" xfId="21"/>
    <cellStyle name="Обычный" xfId="0" builtinId="0"/>
    <cellStyle name="Обычный 12" xfId="22"/>
    <cellStyle name="Обычный 2" xfId="1"/>
    <cellStyle name="Обычный 2 2" xfId="23"/>
    <cellStyle name="Обычный 2 3" xfId="24"/>
    <cellStyle name="Обычный 3" xfId="25"/>
    <cellStyle name="Обычный 4" xfId="26"/>
    <cellStyle name="Обычный_всп." xfId="36"/>
    <cellStyle name="Плохой 2" xfId="27"/>
    <cellStyle name="Пояснение 2" xfId="28"/>
    <cellStyle name="Примечание 2" xfId="29"/>
    <cellStyle name="Процентный 2" xfId="3"/>
    <cellStyle name="Связанная ячейка 2" xfId="30"/>
    <cellStyle name="Стиль 1" xfId="31"/>
    <cellStyle name="Текст предупреждения 2" xfId="32"/>
    <cellStyle name="Финансовый 2" xfId="2"/>
    <cellStyle name="Финансовый 3" xfId="33"/>
    <cellStyle name="Финансовый 6" xfId="34"/>
    <cellStyle name="Хороший 2" xfId="3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takhova/AppData/Local/Microsoft/Windows/Temporary%20Internet%20Files/Content.Outlook/MDQDM09Q/FORM3.1.2012(v1.0)_RZD_KB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seva-la/AppData/Local/Microsoft/Windows/Temporary%20Internet%20Files/Content.Outlook/XKYREJ5F/FORM3.1.2012(v1.0)_RZD_KB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Выбор субъекта РФ"/>
      <sheetName val="Титульный"/>
      <sheetName val="Форма 3.1"/>
      <sheetName val="Субабоненты"/>
      <sheetName val="Комментарии"/>
      <sheetName val="Проверка"/>
      <sheetName val="AllSheetsInThisWorkbook"/>
      <sheetName val="REESTR_ORG"/>
      <sheetName val="REESTR_FILTERED"/>
      <sheetName val="REESTR_MO"/>
      <sheetName val="TEHSHEET"/>
      <sheetName val="modfrmReestr"/>
      <sheetName val="modCommandButton"/>
      <sheetName val="modReestr"/>
      <sheetName val="modProv"/>
      <sheetName val="modChange"/>
    </sheetNames>
    <sheetDataSet>
      <sheetData sheetId="0" refreshError="1"/>
      <sheetData sheetId="1" refreshError="1"/>
      <sheetData sheetId="2">
        <row r="8">
          <cell r="F8" t="str">
            <v>Кабардино-Балкарская республика</v>
          </cell>
        </row>
        <row r="10">
          <cell r="F10">
            <v>2012</v>
          </cell>
        </row>
        <row r="13">
          <cell r="F13" t="str">
            <v>ОАО "Российские Железные Дороги"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Выбор субъекта РФ"/>
      <sheetName val="Титульный"/>
      <sheetName val="Форма 3.1"/>
      <sheetName val="Субабоненты"/>
      <sheetName val="Комментарии"/>
      <sheetName val="Проверка"/>
      <sheetName val="AllSheetsInThisWorkbook"/>
      <sheetName val="REESTR_ORG"/>
      <sheetName val="REESTR_FILTERED"/>
      <sheetName val="REESTR_MO"/>
      <sheetName val="TEHSHEET"/>
      <sheetName val="modfrmReestr"/>
      <sheetName val="modCommandButton"/>
      <sheetName val="modReestr"/>
      <sheetName val="modProv"/>
      <sheetName val="modChange"/>
    </sheetNames>
    <sheetDataSet>
      <sheetData sheetId="0" refreshError="1"/>
      <sheetData sheetId="1" refreshError="1"/>
      <sheetData sheetId="2">
        <row r="8">
          <cell r="F8" t="str">
            <v>Кабардино-Балкарская республика</v>
          </cell>
        </row>
        <row r="10">
          <cell r="F10">
            <v>2012</v>
          </cell>
        </row>
        <row r="13">
          <cell r="F13" t="str">
            <v>ОАО "Российские Железные Дороги"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tabSelected="1" zoomScale="115" zoomScaleNormal="115" workbookViewId="0">
      <pane xSplit="2" ySplit="2" topLeftCell="C3" activePane="bottomRight" state="frozen"/>
      <selection activeCell="Q68" sqref="Q68"/>
      <selection pane="topRight" activeCell="Q68" sqref="Q68"/>
      <selection pane="bottomLeft" activeCell="Q68" sqref="Q68"/>
      <selection pane="bottomRight" activeCell="E46" sqref="E46:F49"/>
    </sheetView>
  </sheetViews>
  <sheetFormatPr defaultRowHeight="12.75" x14ac:dyDescent="0.2"/>
  <cols>
    <col min="1" max="1" width="24" style="1" customWidth="1"/>
    <col min="2" max="2" width="11.7109375" style="1" customWidth="1"/>
    <col min="3" max="3" width="11.5703125" style="2" customWidth="1"/>
    <col min="4" max="4" width="10.7109375" style="2" bestFit="1" customWidth="1"/>
    <col min="5" max="5" width="17.5703125" style="2" bestFit="1" customWidth="1"/>
    <col min="6" max="6" width="13.85546875" style="2" bestFit="1" customWidth="1"/>
    <col min="7" max="7" width="12.140625" style="2" customWidth="1"/>
    <col min="8" max="8" width="11.7109375" style="2" bestFit="1" customWidth="1"/>
    <col min="9" max="9" width="11.28515625" style="2" customWidth="1"/>
    <col min="10" max="11" width="10.5703125" style="2" bestFit="1" customWidth="1"/>
    <col min="12" max="12" width="10.7109375" style="2" bestFit="1" customWidth="1"/>
    <col min="13" max="13" width="12.7109375" style="2" bestFit="1" customWidth="1"/>
    <col min="14" max="14" width="14.42578125" style="2" bestFit="1" customWidth="1"/>
    <col min="15" max="15" width="13" style="2" customWidth="1"/>
    <col min="16" max="16" width="9.140625" style="1"/>
    <col min="17" max="17" width="12.42578125" style="1" customWidth="1"/>
    <col min="18" max="18" width="14.28515625" style="1" customWidth="1"/>
    <col min="19" max="19" width="13.42578125" style="1" bestFit="1" customWidth="1"/>
    <col min="20" max="24" width="9.140625" style="1"/>
    <col min="25" max="25" width="9.7109375" style="1" bestFit="1" customWidth="1"/>
    <col min="26" max="247" width="9.140625" style="1"/>
    <col min="248" max="248" width="24" style="1" customWidth="1"/>
    <col min="249" max="249" width="10.140625" style="1" customWidth="1"/>
    <col min="250" max="250" width="11.5703125" style="1" customWidth="1"/>
    <col min="251" max="253" width="10.7109375" style="1" bestFit="1" customWidth="1"/>
    <col min="254" max="254" width="10.5703125" style="1" bestFit="1" customWidth="1"/>
    <col min="255" max="255" width="11.7109375" style="1" bestFit="1" customWidth="1"/>
    <col min="256" max="258" width="10.5703125" style="1" bestFit="1" customWidth="1"/>
    <col min="259" max="261" width="10.7109375" style="1" bestFit="1" customWidth="1"/>
    <col min="262" max="267" width="13" style="1" customWidth="1"/>
    <col min="268" max="268" width="11" style="1" customWidth="1"/>
    <col min="269" max="269" width="10.28515625" style="1" customWidth="1"/>
    <col min="270" max="271" width="9.7109375" style="1" bestFit="1" customWidth="1"/>
    <col min="272" max="280" width="9.140625" style="1"/>
    <col min="281" max="281" width="9.7109375" style="1" bestFit="1" customWidth="1"/>
    <col min="282" max="503" width="9.140625" style="1"/>
    <col min="504" max="504" width="24" style="1" customWidth="1"/>
    <col min="505" max="505" width="10.140625" style="1" customWidth="1"/>
    <col min="506" max="506" width="11.5703125" style="1" customWidth="1"/>
    <col min="507" max="509" width="10.7109375" style="1" bestFit="1" customWidth="1"/>
    <col min="510" max="510" width="10.5703125" style="1" bestFit="1" customWidth="1"/>
    <col min="511" max="511" width="11.7109375" style="1" bestFit="1" customWidth="1"/>
    <col min="512" max="514" width="10.5703125" style="1" bestFit="1" customWidth="1"/>
    <col min="515" max="517" width="10.7109375" style="1" bestFit="1" customWidth="1"/>
    <col min="518" max="523" width="13" style="1" customWidth="1"/>
    <col min="524" max="524" width="11" style="1" customWidth="1"/>
    <col min="525" max="525" width="10.28515625" style="1" customWidth="1"/>
    <col min="526" max="527" width="9.7109375" style="1" bestFit="1" customWidth="1"/>
    <col min="528" max="536" width="9.140625" style="1"/>
    <col min="537" max="537" width="9.7109375" style="1" bestFit="1" customWidth="1"/>
    <col min="538" max="759" width="9.140625" style="1"/>
    <col min="760" max="760" width="24" style="1" customWidth="1"/>
    <col min="761" max="761" width="10.140625" style="1" customWidth="1"/>
    <col min="762" max="762" width="11.5703125" style="1" customWidth="1"/>
    <col min="763" max="765" width="10.7109375" style="1" bestFit="1" customWidth="1"/>
    <col min="766" max="766" width="10.5703125" style="1" bestFit="1" customWidth="1"/>
    <col min="767" max="767" width="11.7109375" style="1" bestFit="1" customWidth="1"/>
    <col min="768" max="770" width="10.5703125" style="1" bestFit="1" customWidth="1"/>
    <col min="771" max="773" width="10.7109375" style="1" bestFit="1" customWidth="1"/>
    <col min="774" max="779" width="13" style="1" customWidth="1"/>
    <col min="780" max="780" width="11" style="1" customWidth="1"/>
    <col min="781" max="781" width="10.28515625" style="1" customWidth="1"/>
    <col min="782" max="783" width="9.7109375" style="1" bestFit="1" customWidth="1"/>
    <col min="784" max="792" width="9.140625" style="1"/>
    <col min="793" max="793" width="9.7109375" style="1" bestFit="1" customWidth="1"/>
    <col min="794" max="1015" width="9.140625" style="1"/>
    <col min="1016" max="1016" width="24" style="1" customWidth="1"/>
    <col min="1017" max="1017" width="10.140625" style="1" customWidth="1"/>
    <col min="1018" max="1018" width="11.5703125" style="1" customWidth="1"/>
    <col min="1019" max="1021" width="10.7109375" style="1" bestFit="1" customWidth="1"/>
    <col min="1022" max="1022" width="10.5703125" style="1" bestFit="1" customWidth="1"/>
    <col min="1023" max="1023" width="11.7109375" style="1" bestFit="1" customWidth="1"/>
    <col min="1024" max="1026" width="10.5703125" style="1" bestFit="1" customWidth="1"/>
    <col min="1027" max="1029" width="10.7109375" style="1" bestFit="1" customWidth="1"/>
    <col min="1030" max="1035" width="13" style="1" customWidth="1"/>
    <col min="1036" max="1036" width="11" style="1" customWidth="1"/>
    <col min="1037" max="1037" width="10.28515625" style="1" customWidth="1"/>
    <col min="1038" max="1039" width="9.7109375" style="1" bestFit="1" customWidth="1"/>
    <col min="1040" max="1048" width="9.140625" style="1"/>
    <col min="1049" max="1049" width="9.7109375" style="1" bestFit="1" customWidth="1"/>
    <col min="1050" max="1271" width="9.140625" style="1"/>
    <col min="1272" max="1272" width="24" style="1" customWidth="1"/>
    <col min="1273" max="1273" width="10.140625" style="1" customWidth="1"/>
    <col min="1274" max="1274" width="11.5703125" style="1" customWidth="1"/>
    <col min="1275" max="1277" width="10.7109375" style="1" bestFit="1" customWidth="1"/>
    <col min="1278" max="1278" width="10.5703125" style="1" bestFit="1" customWidth="1"/>
    <col min="1279" max="1279" width="11.7109375" style="1" bestFit="1" customWidth="1"/>
    <col min="1280" max="1282" width="10.5703125" style="1" bestFit="1" customWidth="1"/>
    <col min="1283" max="1285" width="10.7109375" style="1" bestFit="1" customWidth="1"/>
    <col min="1286" max="1291" width="13" style="1" customWidth="1"/>
    <col min="1292" max="1292" width="11" style="1" customWidth="1"/>
    <col min="1293" max="1293" width="10.28515625" style="1" customWidth="1"/>
    <col min="1294" max="1295" width="9.7109375" style="1" bestFit="1" customWidth="1"/>
    <col min="1296" max="1304" width="9.140625" style="1"/>
    <col min="1305" max="1305" width="9.7109375" style="1" bestFit="1" customWidth="1"/>
    <col min="1306" max="1527" width="9.140625" style="1"/>
    <col min="1528" max="1528" width="24" style="1" customWidth="1"/>
    <col min="1529" max="1529" width="10.140625" style="1" customWidth="1"/>
    <col min="1530" max="1530" width="11.5703125" style="1" customWidth="1"/>
    <col min="1531" max="1533" width="10.7109375" style="1" bestFit="1" customWidth="1"/>
    <col min="1534" max="1534" width="10.5703125" style="1" bestFit="1" customWidth="1"/>
    <col min="1535" max="1535" width="11.7109375" style="1" bestFit="1" customWidth="1"/>
    <col min="1536" max="1538" width="10.5703125" style="1" bestFit="1" customWidth="1"/>
    <col min="1539" max="1541" width="10.7109375" style="1" bestFit="1" customWidth="1"/>
    <col min="1542" max="1547" width="13" style="1" customWidth="1"/>
    <col min="1548" max="1548" width="11" style="1" customWidth="1"/>
    <col min="1549" max="1549" width="10.28515625" style="1" customWidth="1"/>
    <col min="1550" max="1551" width="9.7109375" style="1" bestFit="1" customWidth="1"/>
    <col min="1552" max="1560" width="9.140625" style="1"/>
    <col min="1561" max="1561" width="9.7109375" style="1" bestFit="1" customWidth="1"/>
    <col min="1562" max="1783" width="9.140625" style="1"/>
    <col min="1784" max="1784" width="24" style="1" customWidth="1"/>
    <col min="1785" max="1785" width="10.140625" style="1" customWidth="1"/>
    <col min="1786" max="1786" width="11.5703125" style="1" customWidth="1"/>
    <col min="1787" max="1789" width="10.7109375" style="1" bestFit="1" customWidth="1"/>
    <col min="1790" max="1790" width="10.5703125" style="1" bestFit="1" customWidth="1"/>
    <col min="1791" max="1791" width="11.7109375" style="1" bestFit="1" customWidth="1"/>
    <col min="1792" max="1794" width="10.5703125" style="1" bestFit="1" customWidth="1"/>
    <col min="1795" max="1797" width="10.7109375" style="1" bestFit="1" customWidth="1"/>
    <col min="1798" max="1803" width="13" style="1" customWidth="1"/>
    <col min="1804" max="1804" width="11" style="1" customWidth="1"/>
    <col min="1805" max="1805" width="10.28515625" style="1" customWidth="1"/>
    <col min="1806" max="1807" width="9.7109375" style="1" bestFit="1" customWidth="1"/>
    <col min="1808" max="1816" width="9.140625" style="1"/>
    <col min="1817" max="1817" width="9.7109375" style="1" bestFit="1" customWidth="1"/>
    <col min="1818" max="2039" width="9.140625" style="1"/>
    <col min="2040" max="2040" width="24" style="1" customWidth="1"/>
    <col min="2041" max="2041" width="10.140625" style="1" customWidth="1"/>
    <col min="2042" max="2042" width="11.5703125" style="1" customWidth="1"/>
    <col min="2043" max="2045" width="10.7109375" style="1" bestFit="1" customWidth="1"/>
    <col min="2046" max="2046" width="10.5703125" style="1" bestFit="1" customWidth="1"/>
    <col min="2047" max="2047" width="11.7109375" style="1" bestFit="1" customWidth="1"/>
    <col min="2048" max="2050" width="10.5703125" style="1" bestFit="1" customWidth="1"/>
    <col min="2051" max="2053" width="10.7109375" style="1" bestFit="1" customWidth="1"/>
    <col min="2054" max="2059" width="13" style="1" customWidth="1"/>
    <col min="2060" max="2060" width="11" style="1" customWidth="1"/>
    <col min="2061" max="2061" width="10.28515625" style="1" customWidth="1"/>
    <col min="2062" max="2063" width="9.7109375" style="1" bestFit="1" customWidth="1"/>
    <col min="2064" max="2072" width="9.140625" style="1"/>
    <col min="2073" max="2073" width="9.7109375" style="1" bestFit="1" customWidth="1"/>
    <col min="2074" max="2295" width="9.140625" style="1"/>
    <col min="2296" max="2296" width="24" style="1" customWidth="1"/>
    <col min="2297" max="2297" width="10.140625" style="1" customWidth="1"/>
    <col min="2298" max="2298" width="11.5703125" style="1" customWidth="1"/>
    <col min="2299" max="2301" width="10.7109375" style="1" bestFit="1" customWidth="1"/>
    <col min="2302" max="2302" width="10.5703125" style="1" bestFit="1" customWidth="1"/>
    <col min="2303" max="2303" width="11.7109375" style="1" bestFit="1" customWidth="1"/>
    <col min="2304" max="2306" width="10.5703125" style="1" bestFit="1" customWidth="1"/>
    <col min="2307" max="2309" width="10.7109375" style="1" bestFit="1" customWidth="1"/>
    <col min="2310" max="2315" width="13" style="1" customWidth="1"/>
    <col min="2316" max="2316" width="11" style="1" customWidth="1"/>
    <col min="2317" max="2317" width="10.28515625" style="1" customWidth="1"/>
    <col min="2318" max="2319" width="9.7109375" style="1" bestFit="1" customWidth="1"/>
    <col min="2320" max="2328" width="9.140625" style="1"/>
    <col min="2329" max="2329" width="9.7109375" style="1" bestFit="1" customWidth="1"/>
    <col min="2330" max="2551" width="9.140625" style="1"/>
    <col min="2552" max="2552" width="24" style="1" customWidth="1"/>
    <col min="2553" max="2553" width="10.140625" style="1" customWidth="1"/>
    <col min="2554" max="2554" width="11.5703125" style="1" customWidth="1"/>
    <col min="2555" max="2557" width="10.7109375" style="1" bestFit="1" customWidth="1"/>
    <col min="2558" max="2558" width="10.5703125" style="1" bestFit="1" customWidth="1"/>
    <col min="2559" max="2559" width="11.7109375" style="1" bestFit="1" customWidth="1"/>
    <col min="2560" max="2562" width="10.5703125" style="1" bestFit="1" customWidth="1"/>
    <col min="2563" max="2565" width="10.7109375" style="1" bestFit="1" customWidth="1"/>
    <col min="2566" max="2571" width="13" style="1" customWidth="1"/>
    <col min="2572" max="2572" width="11" style="1" customWidth="1"/>
    <col min="2573" max="2573" width="10.28515625" style="1" customWidth="1"/>
    <col min="2574" max="2575" width="9.7109375" style="1" bestFit="1" customWidth="1"/>
    <col min="2576" max="2584" width="9.140625" style="1"/>
    <col min="2585" max="2585" width="9.7109375" style="1" bestFit="1" customWidth="1"/>
    <col min="2586" max="2807" width="9.140625" style="1"/>
    <col min="2808" max="2808" width="24" style="1" customWidth="1"/>
    <col min="2809" max="2809" width="10.140625" style="1" customWidth="1"/>
    <col min="2810" max="2810" width="11.5703125" style="1" customWidth="1"/>
    <col min="2811" max="2813" width="10.7109375" style="1" bestFit="1" customWidth="1"/>
    <col min="2814" max="2814" width="10.5703125" style="1" bestFit="1" customWidth="1"/>
    <col min="2815" max="2815" width="11.7109375" style="1" bestFit="1" customWidth="1"/>
    <col min="2816" max="2818" width="10.5703125" style="1" bestFit="1" customWidth="1"/>
    <col min="2819" max="2821" width="10.7109375" style="1" bestFit="1" customWidth="1"/>
    <col min="2822" max="2827" width="13" style="1" customWidth="1"/>
    <col min="2828" max="2828" width="11" style="1" customWidth="1"/>
    <col min="2829" max="2829" width="10.28515625" style="1" customWidth="1"/>
    <col min="2830" max="2831" width="9.7109375" style="1" bestFit="1" customWidth="1"/>
    <col min="2832" max="2840" width="9.140625" style="1"/>
    <col min="2841" max="2841" width="9.7109375" style="1" bestFit="1" customWidth="1"/>
    <col min="2842" max="3063" width="9.140625" style="1"/>
    <col min="3064" max="3064" width="24" style="1" customWidth="1"/>
    <col min="3065" max="3065" width="10.140625" style="1" customWidth="1"/>
    <col min="3066" max="3066" width="11.5703125" style="1" customWidth="1"/>
    <col min="3067" max="3069" width="10.7109375" style="1" bestFit="1" customWidth="1"/>
    <col min="3070" max="3070" width="10.5703125" style="1" bestFit="1" customWidth="1"/>
    <col min="3071" max="3071" width="11.7109375" style="1" bestFit="1" customWidth="1"/>
    <col min="3072" max="3074" width="10.5703125" style="1" bestFit="1" customWidth="1"/>
    <col min="3075" max="3077" width="10.7109375" style="1" bestFit="1" customWidth="1"/>
    <col min="3078" max="3083" width="13" style="1" customWidth="1"/>
    <col min="3084" max="3084" width="11" style="1" customWidth="1"/>
    <col min="3085" max="3085" width="10.28515625" style="1" customWidth="1"/>
    <col min="3086" max="3087" width="9.7109375" style="1" bestFit="1" customWidth="1"/>
    <col min="3088" max="3096" width="9.140625" style="1"/>
    <col min="3097" max="3097" width="9.7109375" style="1" bestFit="1" customWidth="1"/>
    <col min="3098" max="3319" width="9.140625" style="1"/>
    <col min="3320" max="3320" width="24" style="1" customWidth="1"/>
    <col min="3321" max="3321" width="10.140625" style="1" customWidth="1"/>
    <col min="3322" max="3322" width="11.5703125" style="1" customWidth="1"/>
    <col min="3323" max="3325" width="10.7109375" style="1" bestFit="1" customWidth="1"/>
    <col min="3326" max="3326" width="10.5703125" style="1" bestFit="1" customWidth="1"/>
    <col min="3327" max="3327" width="11.7109375" style="1" bestFit="1" customWidth="1"/>
    <col min="3328" max="3330" width="10.5703125" style="1" bestFit="1" customWidth="1"/>
    <col min="3331" max="3333" width="10.7109375" style="1" bestFit="1" customWidth="1"/>
    <col min="3334" max="3339" width="13" style="1" customWidth="1"/>
    <col min="3340" max="3340" width="11" style="1" customWidth="1"/>
    <col min="3341" max="3341" width="10.28515625" style="1" customWidth="1"/>
    <col min="3342" max="3343" width="9.7109375" style="1" bestFit="1" customWidth="1"/>
    <col min="3344" max="3352" width="9.140625" style="1"/>
    <col min="3353" max="3353" width="9.7109375" style="1" bestFit="1" customWidth="1"/>
    <col min="3354" max="3575" width="9.140625" style="1"/>
    <col min="3576" max="3576" width="24" style="1" customWidth="1"/>
    <col min="3577" max="3577" width="10.140625" style="1" customWidth="1"/>
    <col min="3578" max="3578" width="11.5703125" style="1" customWidth="1"/>
    <col min="3579" max="3581" width="10.7109375" style="1" bestFit="1" customWidth="1"/>
    <col min="3582" max="3582" width="10.5703125" style="1" bestFit="1" customWidth="1"/>
    <col min="3583" max="3583" width="11.7109375" style="1" bestFit="1" customWidth="1"/>
    <col min="3584" max="3586" width="10.5703125" style="1" bestFit="1" customWidth="1"/>
    <col min="3587" max="3589" width="10.7109375" style="1" bestFit="1" customWidth="1"/>
    <col min="3590" max="3595" width="13" style="1" customWidth="1"/>
    <col min="3596" max="3596" width="11" style="1" customWidth="1"/>
    <col min="3597" max="3597" width="10.28515625" style="1" customWidth="1"/>
    <col min="3598" max="3599" width="9.7109375" style="1" bestFit="1" customWidth="1"/>
    <col min="3600" max="3608" width="9.140625" style="1"/>
    <col min="3609" max="3609" width="9.7109375" style="1" bestFit="1" customWidth="1"/>
    <col min="3610" max="3831" width="9.140625" style="1"/>
    <col min="3832" max="3832" width="24" style="1" customWidth="1"/>
    <col min="3833" max="3833" width="10.140625" style="1" customWidth="1"/>
    <col min="3834" max="3834" width="11.5703125" style="1" customWidth="1"/>
    <col min="3835" max="3837" width="10.7109375" style="1" bestFit="1" customWidth="1"/>
    <col min="3838" max="3838" width="10.5703125" style="1" bestFit="1" customWidth="1"/>
    <col min="3839" max="3839" width="11.7109375" style="1" bestFit="1" customWidth="1"/>
    <col min="3840" max="3842" width="10.5703125" style="1" bestFit="1" customWidth="1"/>
    <col min="3843" max="3845" width="10.7109375" style="1" bestFit="1" customWidth="1"/>
    <col min="3846" max="3851" width="13" style="1" customWidth="1"/>
    <col min="3852" max="3852" width="11" style="1" customWidth="1"/>
    <col min="3853" max="3853" width="10.28515625" style="1" customWidth="1"/>
    <col min="3854" max="3855" width="9.7109375" style="1" bestFit="1" customWidth="1"/>
    <col min="3856" max="3864" width="9.140625" style="1"/>
    <col min="3865" max="3865" width="9.7109375" style="1" bestFit="1" customWidth="1"/>
    <col min="3866" max="4087" width="9.140625" style="1"/>
    <col min="4088" max="4088" width="24" style="1" customWidth="1"/>
    <col min="4089" max="4089" width="10.140625" style="1" customWidth="1"/>
    <col min="4090" max="4090" width="11.5703125" style="1" customWidth="1"/>
    <col min="4091" max="4093" width="10.7109375" style="1" bestFit="1" customWidth="1"/>
    <col min="4094" max="4094" width="10.5703125" style="1" bestFit="1" customWidth="1"/>
    <col min="4095" max="4095" width="11.7109375" style="1" bestFit="1" customWidth="1"/>
    <col min="4096" max="4098" width="10.5703125" style="1" bestFit="1" customWidth="1"/>
    <col min="4099" max="4101" width="10.7109375" style="1" bestFit="1" customWidth="1"/>
    <col min="4102" max="4107" width="13" style="1" customWidth="1"/>
    <col min="4108" max="4108" width="11" style="1" customWidth="1"/>
    <col min="4109" max="4109" width="10.28515625" style="1" customWidth="1"/>
    <col min="4110" max="4111" width="9.7109375" style="1" bestFit="1" customWidth="1"/>
    <col min="4112" max="4120" width="9.140625" style="1"/>
    <col min="4121" max="4121" width="9.7109375" style="1" bestFit="1" customWidth="1"/>
    <col min="4122" max="4343" width="9.140625" style="1"/>
    <col min="4344" max="4344" width="24" style="1" customWidth="1"/>
    <col min="4345" max="4345" width="10.140625" style="1" customWidth="1"/>
    <col min="4346" max="4346" width="11.5703125" style="1" customWidth="1"/>
    <col min="4347" max="4349" width="10.7109375" style="1" bestFit="1" customWidth="1"/>
    <col min="4350" max="4350" width="10.5703125" style="1" bestFit="1" customWidth="1"/>
    <col min="4351" max="4351" width="11.7109375" style="1" bestFit="1" customWidth="1"/>
    <col min="4352" max="4354" width="10.5703125" style="1" bestFit="1" customWidth="1"/>
    <col min="4355" max="4357" width="10.7109375" style="1" bestFit="1" customWidth="1"/>
    <col min="4358" max="4363" width="13" style="1" customWidth="1"/>
    <col min="4364" max="4364" width="11" style="1" customWidth="1"/>
    <col min="4365" max="4365" width="10.28515625" style="1" customWidth="1"/>
    <col min="4366" max="4367" width="9.7109375" style="1" bestFit="1" customWidth="1"/>
    <col min="4368" max="4376" width="9.140625" style="1"/>
    <col min="4377" max="4377" width="9.7109375" style="1" bestFit="1" customWidth="1"/>
    <col min="4378" max="4599" width="9.140625" style="1"/>
    <col min="4600" max="4600" width="24" style="1" customWidth="1"/>
    <col min="4601" max="4601" width="10.140625" style="1" customWidth="1"/>
    <col min="4602" max="4602" width="11.5703125" style="1" customWidth="1"/>
    <col min="4603" max="4605" width="10.7109375" style="1" bestFit="1" customWidth="1"/>
    <col min="4606" max="4606" width="10.5703125" style="1" bestFit="1" customWidth="1"/>
    <col min="4607" max="4607" width="11.7109375" style="1" bestFit="1" customWidth="1"/>
    <col min="4608" max="4610" width="10.5703125" style="1" bestFit="1" customWidth="1"/>
    <col min="4611" max="4613" width="10.7109375" style="1" bestFit="1" customWidth="1"/>
    <col min="4614" max="4619" width="13" style="1" customWidth="1"/>
    <col min="4620" max="4620" width="11" style="1" customWidth="1"/>
    <col min="4621" max="4621" width="10.28515625" style="1" customWidth="1"/>
    <col min="4622" max="4623" width="9.7109375" style="1" bestFit="1" customWidth="1"/>
    <col min="4624" max="4632" width="9.140625" style="1"/>
    <col min="4633" max="4633" width="9.7109375" style="1" bestFit="1" customWidth="1"/>
    <col min="4634" max="4855" width="9.140625" style="1"/>
    <col min="4856" max="4856" width="24" style="1" customWidth="1"/>
    <col min="4857" max="4857" width="10.140625" style="1" customWidth="1"/>
    <col min="4858" max="4858" width="11.5703125" style="1" customWidth="1"/>
    <col min="4859" max="4861" width="10.7109375" style="1" bestFit="1" customWidth="1"/>
    <col min="4862" max="4862" width="10.5703125" style="1" bestFit="1" customWidth="1"/>
    <col min="4863" max="4863" width="11.7109375" style="1" bestFit="1" customWidth="1"/>
    <col min="4864" max="4866" width="10.5703125" style="1" bestFit="1" customWidth="1"/>
    <col min="4867" max="4869" width="10.7109375" style="1" bestFit="1" customWidth="1"/>
    <col min="4870" max="4875" width="13" style="1" customWidth="1"/>
    <col min="4876" max="4876" width="11" style="1" customWidth="1"/>
    <col min="4877" max="4877" width="10.28515625" style="1" customWidth="1"/>
    <col min="4878" max="4879" width="9.7109375" style="1" bestFit="1" customWidth="1"/>
    <col min="4880" max="4888" width="9.140625" style="1"/>
    <col min="4889" max="4889" width="9.7109375" style="1" bestFit="1" customWidth="1"/>
    <col min="4890" max="5111" width="9.140625" style="1"/>
    <col min="5112" max="5112" width="24" style="1" customWidth="1"/>
    <col min="5113" max="5113" width="10.140625" style="1" customWidth="1"/>
    <col min="5114" max="5114" width="11.5703125" style="1" customWidth="1"/>
    <col min="5115" max="5117" width="10.7109375" style="1" bestFit="1" customWidth="1"/>
    <col min="5118" max="5118" width="10.5703125" style="1" bestFit="1" customWidth="1"/>
    <col min="5119" max="5119" width="11.7109375" style="1" bestFit="1" customWidth="1"/>
    <col min="5120" max="5122" width="10.5703125" style="1" bestFit="1" customWidth="1"/>
    <col min="5123" max="5125" width="10.7109375" style="1" bestFit="1" customWidth="1"/>
    <col min="5126" max="5131" width="13" style="1" customWidth="1"/>
    <col min="5132" max="5132" width="11" style="1" customWidth="1"/>
    <col min="5133" max="5133" width="10.28515625" style="1" customWidth="1"/>
    <col min="5134" max="5135" width="9.7109375" style="1" bestFit="1" customWidth="1"/>
    <col min="5136" max="5144" width="9.140625" style="1"/>
    <col min="5145" max="5145" width="9.7109375" style="1" bestFit="1" customWidth="1"/>
    <col min="5146" max="5367" width="9.140625" style="1"/>
    <col min="5368" max="5368" width="24" style="1" customWidth="1"/>
    <col min="5369" max="5369" width="10.140625" style="1" customWidth="1"/>
    <col min="5370" max="5370" width="11.5703125" style="1" customWidth="1"/>
    <col min="5371" max="5373" width="10.7109375" style="1" bestFit="1" customWidth="1"/>
    <col min="5374" max="5374" width="10.5703125" style="1" bestFit="1" customWidth="1"/>
    <col min="5375" max="5375" width="11.7109375" style="1" bestFit="1" customWidth="1"/>
    <col min="5376" max="5378" width="10.5703125" style="1" bestFit="1" customWidth="1"/>
    <col min="5379" max="5381" width="10.7109375" style="1" bestFit="1" customWidth="1"/>
    <col min="5382" max="5387" width="13" style="1" customWidth="1"/>
    <col min="5388" max="5388" width="11" style="1" customWidth="1"/>
    <col min="5389" max="5389" width="10.28515625" style="1" customWidth="1"/>
    <col min="5390" max="5391" width="9.7109375" style="1" bestFit="1" customWidth="1"/>
    <col min="5392" max="5400" width="9.140625" style="1"/>
    <col min="5401" max="5401" width="9.7109375" style="1" bestFit="1" customWidth="1"/>
    <col min="5402" max="5623" width="9.140625" style="1"/>
    <col min="5624" max="5624" width="24" style="1" customWidth="1"/>
    <col min="5625" max="5625" width="10.140625" style="1" customWidth="1"/>
    <col min="5626" max="5626" width="11.5703125" style="1" customWidth="1"/>
    <col min="5627" max="5629" width="10.7109375" style="1" bestFit="1" customWidth="1"/>
    <col min="5630" max="5630" width="10.5703125" style="1" bestFit="1" customWidth="1"/>
    <col min="5631" max="5631" width="11.7109375" style="1" bestFit="1" customWidth="1"/>
    <col min="5632" max="5634" width="10.5703125" style="1" bestFit="1" customWidth="1"/>
    <col min="5635" max="5637" width="10.7109375" style="1" bestFit="1" customWidth="1"/>
    <col min="5638" max="5643" width="13" style="1" customWidth="1"/>
    <col min="5644" max="5644" width="11" style="1" customWidth="1"/>
    <col min="5645" max="5645" width="10.28515625" style="1" customWidth="1"/>
    <col min="5646" max="5647" width="9.7109375" style="1" bestFit="1" customWidth="1"/>
    <col min="5648" max="5656" width="9.140625" style="1"/>
    <col min="5657" max="5657" width="9.7109375" style="1" bestFit="1" customWidth="1"/>
    <col min="5658" max="5879" width="9.140625" style="1"/>
    <col min="5880" max="5880" width="24" style="1" customWidth="1"/>
    <col min="5881" max="5881" width="10.140625" style="1" customWidth="1"/>
    <col min="5882" max="5882" width="11.5703125" style="1" customWidth="1"/>
    <col min="5883" max="5885" width="10.7109375" style="1" bestFit="1" customWidth="1"/>
    <col min="5886" max="5886" width="10.5703125" style="1" bestFit="1" customWidth="1"/>
    <col min="5887" max="5887" width="11.7109375" style="1" bestFit="1" customWidth="1"/>
    <col min="5888" max="5890" width="10.5703125" style="1" bestFit="1" customWidth="1"/>
    <col min="5891" max="5893" width="10.7109375" style="1" bestFit="1" customWidth="1"/>
    <col min="5894" max="5899" width="13" style="1" customWidth="1"/>
    <col min="5900" max="5900" width="11" style="1" customWidth="1"/>
    <col min="5901" max="5901" width="10.28515625" style="1" customWidth="1"/>
    <col min="5902" max="5903" width="9.7109375" style="1" bestFit="1" customWidth="1"/>
    <col min="5904" max="5912" width="9.140625" style="1"/>
    <col min="5913" max="5913" width="9.7109375" style="1" bestFit="1" customWidth="1"/>
    <col min="5914" max="6135" width="9.140625" style="1"/>
    <col min="6136" max="6136" width="24" style="1" customWidth="1"/>
    <col min="6137" max="6137" width="10.140625" style="1" customWidth="1"/>
    <col min="6138" max="6138" width="11.5703125" style="1" customWidth="1"/>
    <col min="6139" max="6141" width="10.7109375" style="1" bestFit="1" customWidth="1"/>
    <col min="6142" max="6142" width="10.5703125" style="1" bestFit="1" customWidth="1"/>
    <col min="6143" max="6143" width="11.7109375" style="1" bestFit="1" customWidth="1"/>
    <col min="6144" max="6146" width="10.5703125" style="1" bestFit="1" customWidth="1"/>
    <col min="6147" max="6149" width="10.7109375" style="1" bestFit="1" customWidth="1"/>
    <col min="6150" max="6155" width="13" style="1" customWidth="1"/>
    <col min="6156" max="6156" width="11" style="1" customWidth="1"/>
    <col min="6157" max="6157" width="10.28515625" style="1" customWidth="1"/>
    <col min="6158" max="6159" width="9.7109375" style="1" bestFit="1" customWidth="1"/>
    <col min="6160" max="6168" width="9.140625" style="1"/>
    <col min="6169" max="6169" width="9.7109375" style="1" bestFit="1" customWidth="1"/>
    <col min="6170" max="6391" width="9.140625" style="1"/>
    <col min="6392" max="6392" width="24" style="1" customWidth="1"/>
    <col min="6393" max="6393" width="10.140625" style="1" customWidth="1"/>
    <col min="6394" max="6394" width="11.5703125" style="1" customWidth="1"/>
    <col min="6395" max="6397" width="10.7109375" style="1" bestFit="1" customWidth="1"/>
    <col min="6398" max="6398" width="10.5703125" style="1" bestFit="1" customWidth="1"/>
    <col min="6399" max="6399" width="11.7109375" style="1" bestFit="1" customWidth="1"/>
    <col min="6400" max="6402" width="10.5703125" style="1" bestFit="1" customWidth="1"/>
    <col min="6403" max="6405" width="10.7109375" style="1" bestFit="1" customWidth="1"/>
    <col min="6406" max="6411" width="13" style="1" customWidth="1"/>
    <col min="6412" max="6412" width="11" style="1" customWidth="1"/>
    <col min="6413" max="6413" width="10.28515625" style="1" customWidth="1"/>
    <col min="6414" max="6415" width="9.7109375" style="1" bestFit="1" customWidth="1"/>
    <col min="6416" max="6424" width="9.140625" style="1"/>
    <col min="6425" max="6425" width="9.7109375" style="1" bestFit="1" customWidth="1"/>
    <col min="6426" max="6647" width="9.140625" style="1"/>
    <col min="6648" max="6648" width="24" style="1" customWidth="1"/>
    <col min="6649" max="6649" width="10.140625" style="1" customWidth="1"/>
    <col min="6650" max="6650" width="11.5703125" style="1" customWidth="1"/>
    <col min="6651" max="6653" width="10.7109375" style="1" bestFit="1" customWidth="1"/>
    <col min="6654" max="6654" width="10.5703125" style="1" bestFit="1" customWidth="1"/>
    <col min="6655" max="6655" width="11.7109375" style="1" bestFit="1" customWidth="1"/>
    <col min="6656" max="6658" width="10.5703125" style="1" bestFit="1" customWidth="1"/>
    <col min="6659" max="6661" width="10.7109375" style="1" bestFit="1" customWidth="1"/>
    <col min="6662" max="6667" width="13" style="1" customWidth="1"/>
    <col min="6668" max="6668" width="11" style="1" customWidth="1"/>
    <col min="6669" max="6669" width="10.28515625" style="1" customWidth="1"/>
    <col min="6670" max="6671" width="9.7109375" style="1" bestFit="1" customWidth="1"/>
    <col min="6672" max="6680" width="9.140625" style="1"/>
    <col min="6681" max="6681" width="9.7109375" style="1" bestFit="1" customWidth="1"/>
    <col min="6682" max="6903" width="9.140625" style="1"/>
    <col min="6904" max="6904" width="24" style="1" customWidth="1"/>
    <col min="6905" max="6905" width="10.140625" style="1" customWidth="1"/>
    <col min="6906" max="6906" width="11.5703125" style="1" customWidth="1"/>
    <col min="6907" max="6909" width="10.7109375" style="1" bestFit="1" customWidth="1"/>
    <col min="6910" max="6910" width="10.5703125" style="1" bestFit="1" customWidth="1"/>
    <col min="6911" max="6911" width="11.7109375" style="1" bestFit="1" customWidth="1"/>
    <col min="6912" max="6914" width="10.5703125" style="1" bestFit="1" customWidth="1"/>
    <col min="6915" max="6917" width="10.7109375" style="1" bestFit="1" customWidth="1"/>
    <col min="6918" max="6923" width="13" style="1" customWidth="1"/>
    <col min="6924" max="6924" width="11" style="1" customWidth="1"/>
    <col min="6925" max="6925" width="10.28515625" style="1" customWidth="1"/>
    <col min="6926" max="6927" width="9.7109375" style="1" bestFit="1" customWidth="1"/>
    <col min="6928" max="6936" width="9.140625" style="1"/>
    <col min="6937" max="6937" width="9.7109375" style="1" bestFit="1" customWidth="1"/>
    <col min="6938" max="7159" width="9.140625" style="1"/>
    <col min="7160" max="7160" width="24" style="1" customWidth="1"/>
    <col min="7161" max="7161" width="10.140625" style="1" customWidth="1"/>
    <col min="7162" max="7162" width="11.5703125" style="1" customWidth="1"/>
    <col min="7163" max="7165" width="10.7109375" style="1" bestFit="1" customWidth="1"/>
    <col min="7166" max="7166" width="10.5703125" style="1" bestFit="1" customWidth="1"/>
    <col min="7167" max="7167" width="11.7109375" style="1" bestFit="1" customWidth="1"/>
    <col min="7168" max="7170" width="10.5703125" style="1" bestFit="1" customWidth="1"/>
    <col min="7171" max="7173" width="10.7109375" style="1" bestFit="1" customWidth="1"/>
    <col min="7174" max="7179" width="13" style="1" customWidth="1"/>
    <col min="7180" max="7180" width="11" style="1" customWidth="1"/>
    <col min="7181" max="7181" width="10.28515625" style="1" customWidth="1"/>
    <col min="7182" max="7183" width="9.7109375" style="1" bestFit="1" customWidth="1"/>
    <col min="7184" max="7192" width="9.140625" style="1"/>
    <col min="7193" max="7193" width="9.7109375" style="1" bestFit="1" customWidth="1"/>
    <col min="7194" max="7415" width="9.140625" style="1"/>
    <col min="7416" max="7416" width="24" style="1" customWidth="1"/>
    <col min="7417" max="7417" width="10.140625" style="1" customWidth="1"/>
    <col min="7418" max="7418" width="11.5703125" style="1" customWidth="1"/>
    <col min="7419" max="7421" width="10.7109375" style="1" bestFit="1" customWidth="1"/>
    <col min="7422" max="7422" width="10.5703125" style="1" bestFit="1" customWidth="1"/>
    <col min="7423" max="7423" width="11.7109375" style="1" bestFit="1" customWidth="1"/>
    <col min="7424" max="7426" width="10.5703125" style="1" bestFit="1" customWidth="1"/>
    <col min="7427" max="7429" width="10.7109375" style="1" bestFit="1" customWidth="1"/>
    <col min="7430" max="7435" width="13" style="1" customWidth="1"/>
    <col min="7436" max="7436" width="11" style="1" customWidth="1"/>
    <col min="7437" max="7437" width="10.28515625" style="1" customWidth="1"/>
    <col min="7438" max="7439" width="9.7109375" style="1" bestFit="1" customWidth="1"/>
    <col min="7440" max="7448" width="9.140625" style="1"/>
    <col min="7449" max="7449" width="9.7109375" style="1" bestFit="1" customWidth="1"/>
    <col min="7450" max="7671" width="9.140625" style="1"/>
    <col min="7672" max="7672" width="24" style="1" customWidth="1"/>
    <col min="7673" max="7673" width="10.140625" style="1" customWidth="1"/>
    <col min="7674" max="7674" width="11.5703125" style="1" customWidth="1"/>
    <col min="7675" max="7677" width="10.7109375" style="1" bestFit="1" customWidth="1"/>
    <col min="7678" max="7678" width="10.5703125" style="1" bestFit="1" customWidth="1"/>
    <col min="7679" max="7679" width="11.7109375" style="1" bestFit="1" customWidth="1"/>
    <col min="7680" max="7682" width="10.5703125" style="1" bestFit="1" customWidth="1"/>
    <col min="7683" max="7685" width="10.7109375" style="1" bestFit="1" customWidth="1"/>
    <col min="7686" max="7691" width="13" style="1" customWidth="1"/>
    <col min="7692" max="7692" width="11" style="1" customWidth="1"/>
    <col min="7693" max="7693" width="10.28515625" style="1" customWidth="1"/>
    <col min="7694" max="7695" width="9.7109375" style="1" bestFit="1" customWidth="1"/>
    <col min="7696" max="7704" width="9.140625" style="1"/>
    <col min="7705" max="7705" width="9.7109375" style="1" bestFit="1" customWidth="1"/>
    <col min="7706" max="7927" width="9.140625" style="1"/>
    <col min="7928" max="7928" width="24" style="1" customWidth="1"/>
    <col min="7929" max="7929" width="10.140625" style="1" customWidth="1"/>
    <col min="7930" max="7930" width="11.5703125" style="1" customWidth="1"/>
    <col min="7931" max="7933" width="10.7109375" style="1" bestFit="1" customWidth="1"/>
    <col min="7934" max="7934" width="10.5703125" style="1" bestFit="1" customWidth="1"/>
    <col min="7935" max="7935" width="11.7109375" style="1" bestFit="1" customWidth="1"/>
    <col min="7936" max="7938" width="10.5703125" style="1" bestFit="1" customWidth="1"/>
    <col min="7939" max="7941" width="10.7109375" style="1" bestFit="1" customWidth="1"/>
    <col min="7942" max="7947" width="13" style="1" customWidth="1"/>
    <col min="7948" max="7948" width="11" style="1" customWidth="1"/>
    <col min="7949" max="7949" width="10.28515625" style="1" customWidth="1"/>
    <col min="7950" max="7951" width="9.7109375" style="1" bestFit="1" customWidth="1"/>
    <col min="7952" max="7960" width="9.140625" style="1"/>
    <col min="7961" max="7961" width="9.7109375" style="1" bestFit="1" customWidth="1"/>
    <col min="7962" max="8183" width="9.140625" style="1"/>
    <col min="8184" max="8184" width="24" style="1" customWidth="1"/>
    <col min="8185" max="8185" width="10.140625" style="1" customWidth="1"/>
    <col min="8186" max="8186" width="11.5703125" style="1" customWidth="1"/>
    <col min="8187" max="8189" width="10.7109375" style="1" bestFit="1" customWidth="1"/>
    <col min="8190" max="8190" width="10.5703125" style="1" bestFit="1" customWidth="1"/>
    <col min="8191" max="8191" width="11.7109375" style="1" bestFit="1" customWidth="1"/>
    <col min="8192" max="8194" width="10.5703125" style="1" bestFit="1" customWidth="1"/>
    <col min="8195" max="8197" width="10.7109375" style="1" bestFit="1" customWidth="1"/>
    <col min="8198" max="8203" width="13" style="1" customWidth="1"/>
    <col min="8204" max="8204" width="11" style="1" customWidth="1"/>
    <col min="8205" max="8205" width="10.28515625" style="1" customWidth="1"/>
    <col min="8206" max="8207" width="9.7109375" style="1" bestFit="1" customWidth="1"/>
    <col min="8208" max="8216" width="9.140625" style="1"/>
    <col min="8217" max="8217" width="9.7109375" style="1" bestFit="1" customWidth="1"/>
    <col min="8218" max="8439" width="9.140625" style="1"/>
    <col min="8440" max="8440" width="24" style="1" customWidth="1"/>
    <col min="8441" max="8441" width="10.140625" style="1" customWidth="1"/>
    <col min="8442" max="8442" width="11.5703125" style="1" customWidth="1"/>
    <col min="8443" max="8445" width="10.7109375" style="1" bestFit="1" customWidth="1"/>
    <col min="8446" max="8446" width="10.5703125" style="1" bestFit="1" customWidth="1"/>
    <col min="8447" max="8447" width="11.7109375" style="1" bestFit="1" customWidth="1"/>
    <col min="8448" max="8450" width="10.5703125" style="1" bestFit="1" customWidth="1"/>
    <col min="8451" max="8453" width="10.7109375" style="1" bestFit="1" customWidth="1"/>
    <col min="8454" max="8459" width="13" style="1" customWidth="1"/>
    <col min="8460" max="8460" width="11" style="1" customWidth="1"/>
    <col min="8461" max="8461" width="10.28515625" style="1" customWidth="1"/>
    <col min="8462" max="8463" width="9.7109375" style="1" bestFit="1" customWidth="1"/>
    <col min="8464" max="8472" width="9.140625" style="1"/>
    <col min="8473" max="8473" width="9.7109375" style="1" bestFit="1" customWidth="1"/>
    <col min="8474" max="8695" width="9.140625" style="1"/>
    <col min="8696" max="8696" width="24" style="1" customWidth="1"/>
    <col min="8697" max="8697" width="10.140625" style="1" customWidth="1"/>
    <col min="8698" max="8698" width="11.5703125" style="1" customWidth="1"/>
    <col min="8699" max="8701" width="10.7109375" style="1" bestFit="1" customWidth="1"/>
    <col min="8702" max="8702" width="10.5703125" style="1" bestFit="1" customWidth="1"/>
    <col min="8703" max="8703" width="11.7109375" style="1" bestFit="1" customWidth="1"/>
    <col min="8704" max="8706" width="10.5703125" style="1" bestFit="1" customWidth="1"/>
    <col min="8707" max="8709" width="10.7109375" style="1" bestFit="1" customWidth="1"/>
    <col min="8710" max="8715" width="13" style="1" customWidth="1"/>
    <col min="8716" max="8716" width="11" style="1" customWidth="1"/>
    <col min="8717" max="8717" width="10.28515625" style="1" customWidth="1"/>
    <col min="8718" max="8719" width="9.7109375" style="1" bestFit="1" customWidth="1"/>
    <col min="8720" max="8728" width="9.140625" style="1"/>
    <col min="8729" max="8729" width="9.7109375" style="1" bestFit="1" customWidth="1"/>
    <col min="8730" max="8951" width="9.140625" style="1"/>
    <col min="8952" max="8952" width="24" style="1" customWidth="1"/>
    <col min="8953" max="8953" width="10.140625" style="1" customWidth="1"/>
    <col min="8954" max="8954" width="11.5703125" style="1" customWidth="1"/>
    <col min="8955" max="8957" width="10.7109375" style="1" bestFit="1" customWidth="1"/>
    <col min="8958" max="8958" width="10.5703125" style="1" bestFit="1" customWidth="1"/>
    <col min="8959" max="8959" width="11.7109375" style="1" bestFit="1" customWidth="1"/>
    <col min="8960" max="8962" width="10.5703125" style="1" bestFit="1" customWidth="1"/>
    <col min="8963" max="8965" width="10.7109375" style="1" bestFit="1" customWidth="1"/>
    <col min="8966" max="8971" width="13" style="1" customWidth="1"/>
    <col min="8972" max="8972" width="11" style="1" customWidth="1"/>
    <col min="8973" max="8973" width="10.28515625" style="1" customWidth="1"/>
    <col min="8974" max="8975" width="9.7109375" style="1" bestFit="1" customWidth="1"/>
    <col min="8976" max="8984" width="9.140625" style="1"/>
    <col min="8985" max="8985" width="9.7109375" style="1" bestFit="1" customWidth="1"/>
    <col min="8986" max="9207" width="9.140625" style="1"/>
    <col min="9208" max="9208" width="24" style="1" customWidth="1"/>
    <col min="9209" max="9209" width="10.140625" style="1" customWidth="1"/>
    <col min="9210" max="9210" width="11.5703125" style="1" customWidth="1"/>
    <col min="9211" max="9213" width="10.7109375" style="1" bestFit="1" customWidth="1"/>
    <col min="9214" max="9214" width="10.5703125" style="1" bestFit="1" customWidth="1"/>
    <col min="9215" max="9215" width="11.7109375" style="1" bestFit="1" customWidth="1"/>
    <col min="9216" max="9218" width="10.5703125" style="1" bestFit="1" customWidth="1"/>
    <col min="9219" max="9221" width="10.7109375" style="1" bestFit="1" customWidth="1"/>
    <col min="9222" max="9227" width="13" style="1" customWidth="1"/>
    <col min="9228" max="9228" width="11" style="1" customWidth="1"/>
    <col min="9229" max="9229" width="10.28515625" style="1" customWidth="1"/>
    <col min="9230" max="9231" width="9.7109375" style="1" bestFit="1" customWidth="1"/>
    <col min="9232" max="9240" width="9.140625" style="1"/>
    <col min="9241" max="9241" width="9.7109375" style="1" bestFit="1" customWidth="1"/>
    <col min="9242" max="9463" width="9.140625" style="1"/>
    <col min="9464" max="9464" width="24" style="1" customWidth="1"/>
    <col min="9465" max="9465" width="10.140625" style="1" customWidth="1"/>
    <col min="9466" max="9466" width="11.5703125" style="1" customWidth="1"/>
    <col min="9467" max="9469" width="10.7109375" style="1" bestFit="1" customWidth="1"/>
    <col min="9470" max="9470" width="10.5703125" style="1" bestFit="1" customWidth="1"/>
    <col min="9471" max="9471" width="11.7109375" style="1" bestFit="1" customWidth="1"/>
    <col min="9472" max="9474" width="10.5703125" style="1" bestFit="1" customWidth="1"/>
    <col min="9475" max="9477" width="10.7109375" style="1" bestFit="1" customWidth="1"/>
    <col min="9478" max="9483" width="13" style="1" customWidth="1"/>
    <col min="9484" max="9484" width="11" style="1" customWidth="1"/>
    <col min="9485" max="9485" width="10.28515625" style="1" customWidth="1"/>
    <col min="9486" max="9487" width="9.7109375" style="1" bestFit="1" customWidth="1"/>
    <col min="9488" max="9496" width="9.140625" style="1"/>
    <col min="9497" max="9497" width="9.7109375" style="1" bestFit="1" customWidth="1"/>
    <col min="9498" max="9719" width="9.140625" style="1"/>
    <col min="9720" max="9720" width="24" style="1" customWidth="1"/>
    <col min="9721" max="9721" width="10.140625" style="1" customWidth="1"/>
    <col min="9722" max="9722" width="11.5703125" style="1" customWidth="1"/>
    <col min="9723" max="9725" width="10.7109375" style="1" bestFit="1" customWidth="1"/>
    <col min="9726" max="9726" width="10.5703125" style="1" bestFit="1" customWidth="1"/>
    <col min="9727" max="9727" width="11.7109375" style="1" bestFit="1" customWidth="1"/>
    <col min="9728" max="9730" width="10.5703125" style="1" bestFit="1" customWidth="1"/>
    <col min="9731" max="9733" width="10.7109375" style="1" bestFit="1" customWidth="1"/>
    <col min="9734" max="9739" width="13" style="1" customWidth="1"/>
    <col min="9740" max="9740" width="11" style="1" customWidth="1"/>
    <col min="9741" max="9741" width="10.28515625" style="1" customWidth="1"/>
    <col min="9742" max="9743" width="9.7109375" style="1" bestFit="1" customWidth="1"/>
    <col min="9744" max="9752" width="9.140625" style="1"/>
    <col min="9753" max="9753" width="9.7109375" style="1" bestFit="1" customWidth="1"/>
    <col min="9754" max="9975" width="9.140625" style="1"/>
    <col min="9976" max="9976" width="24" style="1" customWidth="1"/>
    <col min="9977" max="9977" width="10.140625" style="1" customWidth="1"/>
    <col min="9978" max="9978" width="11.5703125" style="1" customWidth="1"/>
    <col min="9979" max="9981" width="10.7109375" style="1" bestFit="1" customWidth="1"/>
    <col min="9982" max="9982" width="10.5703125" style="1" bestFit="1" customWidth="1"/>
    <col min="9983" max="9983" width="11.7109375" style="1" bestFit="1" customWidth="1"/>
    <col min="9984" max="9986" width="10.5703125" style="1" bestFit="1" customWidth="1"/>
    <col min="9987" max="9989" width="10.7109375" style="1" bestFit="1" customWidth="1"/>
    <col min="9990" max="9995" width="13" style="1" customWidth="1"/>
    <col min="9996" max="9996" width="11" style="1" customWidth="1"/>
    <col min="9997" max="9997" width="10.28515625" style="1" customWidth="1"/>
    <col min="9998" max="9999" width="9.7109375" style="1" bestFit="1" customWidth="1"/>
    <col min="10000" max="10008" width="9.140625" style="1"/>
    <col min="10009" max="10009" width="9.7109375" style="1" bestFit="1" customWidth="1"/>
    <col min="10010" max="10231" width="9.140625" style="1"/>
    <col min="10232" max="10232" width="24" style="1" customWidth="1"/>
    <col min="10233" max="10233" width="10.140625" style="1" customWidth="1"/>
    <col min="10234" max="10234" width="11.5703125" style="1" customWidth="1"/>
    <col min="10235" max="10237" width="10.7109375" style="1" bestFit="1" customWidth="1"/>
    <col min="10238" max="10238" width="10.5703125" style="1" bestFit="1" customWidth="1"/>
    <col min="10239" max="10239" width="11.7109375" style="1" bestFit="1" customWidth="1"/>
    <col min="10240" max="10242" width="10.5703125" style="1" bestFit="1" customWidth="1"/>
    <col min="10243" max="10245" width="10.7109375" style="1" bestFit="1" customWidth="1"/>
    <col min="10246" max="10251" width="13" style="1" customWidth="1"/>
    <col min="10252" max="10252" width="11" style="1" customWidth="1"/>
    <col min="10253" max="10253" width="10.28515625" style="1" customWidth="1"/>
    <col min="10254" max="10255" width="9.7109375" style="1" bestFit="1" customWidth="1"/>
    <col min="10256" max="10264" width="9.140625" style="1"/>
    <col min="10265" max="10265" width="9.7109375" style="1" bestFit="1" customWidth="1"/>
    <col min="10266" max="10487" width="9.140625" style="1"/>
    <col min="10488" max="10488" width="24" style="1" customWidth="1"/>
    <col min="10489" max="10489" width="10.140625" style="1" customWidth="1"/>
    <col min="10490" max="10490" width="11.5703125" style="1" customWidth="1"/>
    <col min="10491" max="10493" width="10.7109375" style="1" bestFit="1" customWidth="1"/>
    <col min="10494" max="10494" width="10.5703125" style="1" bestFit="1" customWidth="1"/>
    <col min="10495" max="10495" width="11.7109375" style="1" bestFit="1" customWidth="1"/>
    <col min="10496" max="10498" width="10.5703125" style="1" bestFit="1" customWidth="1"/>
    <col min="10499" max="10501" width="10.7109375" style="1" bestFit="1" customWidth="1"/>
    <col min="10502" max="10507" width="13" style="1" customWidth="1"/>
    <col min="10508" max="10508" width="11" style="1" customWidth="1"/>
    <col min="10509" max="10509" width="10.28515625" style="1" customWidth="1"/>
    <col min="10510" max="10511" width="9.7109375" style="1" bestFit="1" customWidth="1"/>
    <col min="10512" max="10520" width="9.140625" style="1"/>
    <col min="10521" max="10521" width="9.7109375" style="1" bestFit="1" customWidth="1"/>
    <col min="10522" max="10743" width="9.140625" style="1"/>
    <col min="10744" max="10744" width="24" style="1" customWidth="1"/>
    <col min="10745" max="10745" width="10.140625" style="1" customWidth="1"/>
    <col min="10746" max="10746" width="11.5703125" style="1" customWidth="1"/>
    <col min="10747" max="10749" width="10.7109375" style="1" bestFit="1" customWidth="1"/>
    <col min="10750" max="10750" width="10.5703125" style="1" bestFit="1" customWidth="1"/>
    <col min="10751" max="10751" width="11.7109375" style="1" bestFit="1" customWidth="1"/>
    <col min="10752" max="10754" width="10.5703125" style="1" bestFit="1" customWidth="1"/>
    <col min="10755" max="10757" width="10.7109375" style="1" bestFit="1" customWidth="1"/>
    <col min="10758" max="10763" width="13" style="1" customWidth="1"/>
    <col min="10764" max="10764" width="11" style="1" customWidth="1"/>
    <col min="10765" max="10765" width="10.28515625" style="1" customWidth="1"/>
    <col min="10766" max="10767" width="9.7109375" style="1" bestFit="1" customWidth="1"/>
    <col min="10768" max="10776" width="9.140625" style="1"/>
    <col min="10777" max="10777" width="9.7109375" style="1" bestFit="1" customWidth="1"/>
    <col min="10778" max="10999" width="9.140625" style="1"/>
    <col min="11000" max="11000" width="24" style="1" customWidth="1"/>
    <col min="11001" max="11001" width="10.140625" style="1" customWidth="1"/>
    <col min="11002" max="11002" width="11.5703125" style="1" customWidth="1"/>
    <col min="11003" max="11005" width="10.7109375" style="1" bestFit="1" customWidth="1"/>
    <col min="11006" max="11006" width="10.5703125" style="1" bestFit="1" customWidth="1"/>
    <col min="11007" max="11007" width="11.7109375" style="1" bestFit="1" customWidth="1"/>
    <col min="11008" max="11010" width="10.5703125" style="1" bestFit="1" customWidth="1"/>
    <col min="11011" max="11013" width="10.7109375" style="1" bestFit="1" customWidth="1"/>
    <col min="11014" max="11019" width="13" style="1" customWidth="1"/>
    <col min="11020" max="11020" width="11" style="1" customWidth="1"/>
    <col min="11021" max="11021" width="10.28515625" style="1" customWidth="1"/>
    <col min="11022" max="11023" width="9.7109375" style="1" bestFit="1" customWidth="1"/>
    <col min="11024" max="11032" width="9.140625" style="1"/>
    <col min="11033" max="11033" width="9.7109375" style="1" bestFit="1" customWidth="1"/>
    <col min="11034" max="11255" width="9.140625" style="1"/>
    <col min="11256" max="11256" width="24" style="1" customWidth="1"/>
    <col min="11257" max="11257" width="10.140625" style="1" customWidth="1"/>
    <col min="11258" max="11258" width="11.5703125" style="1" customWidth="1"/>
    <col min="11259" max="11261" width="10.7109375" style="1" bestFit="1" customWidth="1"/>
    <col min="11262" max="11262" width="10.5703125" style="1" bestFit="1" customWidth="1"/>
    <col min="11263" max="11263" width="11.7109375" style="1" bestFit="1" customWidth="1"/>
    <col min="11264" max="11266" width="10.5703125" style="1" bestFit="1" customWidth="1"/>
    <col min="11267" max="11269" width="10.7109375" style="1" bestFit="1" customWidth="1"/>
    <col min="11270" max="11275" width="13" style="1" customWidth="1"/>
    <col min="11276" max="11276" width="11" style="1" customWidth="1"/>
    <col min="11277" max="11277" width="10.28515625" style="1" customWidth="1"/>
    <col min="11278" max="11279" width="9.7109375" style="1" bestFit="1" customWidth="1"/>
    <col min="11280" max="11288" width="9.140625" style="1"/>
    <col min="11289" max="11289" width="9.7109375" style="1" bestFit="1" customWidth="1"/>
    <col min="11290" max="11511" width="9.140625" style="1"/>
    <col min="11512" max="11512" width="24" style="1" customWidth="1"/>
    <col min="11513" max="11513" width="10.140625" style="1" customWidth="1"/>
    <col min="11514" max="11514" width="11.5703125" style="1" customWidth="1"/>
    <col min="11515" max="11517" width="10.7109375" style="1" bestFit="1" customWidth="1"/>
    <col min="11518" max="11518" width="10.5703125" style="1" bestFit="1" customWidth="1"/>
    <col min="11519" max="11519" width="11.7109375" style="1" bestFit="1" customWidth="1"/>
    <col min="11520" max="11522" width="10.5703125" style="1" bestFit="1" customWidth="1"/>
    <col min="11523" max="11525" width="10.7109375" style="1" bestFit="1" customWidth="1"/>
    <col min="11526" max="11531" width="13" style="1" customWidth="1"/>
    <col min="11532" max="11532" width="11" style="1" customWidth="1"/>
    <col min="11533" max="11533" width="10.28515625" style="1" customWidth="1"/>
    <col min="11534" max="11535" width="9.7109375" style="1" bestFit="1" customWidth="1"/>
    <col min="11536" max="11544" width="9.140625" style="1"/>
    <col min="11545" max="11545" width="9.7109375" style="1" bestFit="1" customWidth="1"/>
    <col min="11546" max="11767" width="9.140625" style="1"/>
    <col min="11768" max="11768" width="24" style="1" customWidth="1"/>
    <col min="11769" max="11769" width="10.140625" style="1" customWidth="1"/>
    <col min="11770" max="11770" width="11.5703125" style="1" customWidth="1"/>
    <col min="11771" max="11773" width="10.7109375" style="1" bestFit="1" customWidth="1"/>
    <col min="11774" max="11774" width="10.5703125" style="1" bestFit="1" customWidth="1"/>
    <col min="11775" max="11775" width="11.7109375" style="1" bestFit="1" customWidth="1"/>
    <col min="11776" max="11778" width="10.5703125" style="1" bestFit="1" customWidth="1"/>
    <col min="11779" max="11781" width="10.7109375" style="1" bestFit="1" customWidth="1"/>
    <col min="11782" max="11787" width="13" style="1" customWidth="1"/>
    <col min="11788" max="11788" width="11" style="1" customWidth="1"/>
    <col min="11789" max="11789" width="10.28515625" style="1" customWidth="1"/>
    <col min="11790" max="11791" width="9.7109375" style="1" bestFit="1" customWidth="1"/>
    <col min="11792" max="11800" width="9.140625" style="1"/>
    <col min="11801" max="11801" width="9.7109375" style="1" bestFit="1" customWidth="1"/>
    <col min="11802" max="12023" width="9.140625" style="1"/>
    <col min="12024" max="12024" width="24" style="1" customWidth="1"/>
    <col min="12025" max="12025" width="10.140625" style="1" customWidth="1"/>
    <col min="12026" max="12026" width="11.5703125" style="1" customWidth="1"/>
    <col min="12027" max="12029" width="10.7109375" style="1" bestFit="1" customWidth="1"/>
    <col min="12030" max="12030" width="10.5703125" style="1" bestFit="1" customWidth="1"/>
    <col min="12031" max="12031" width="11.7109375" style="1" bestFit="1" customWidth="1"/>
    <col min="12032" max="12034" width="10.5703125" style="1" bestFit="1" customWidth="1"/>
    <col min="12035" max="12037" width="10.7109375" style="1" bestFit="1" customWidth="1"/>
    <col min="12038" max="12043" width="13" style="1" customWidth="1"/>
    <col min="12044" max="12044" width="11" style="1" customWidth="1"/>
    <col min="12045" max="12045" width="10.28515625" style="1" customWidth="1"/>
    <col min="12046" max="12047" width="9.7109375" style="1" bestFit="1" customWidth="1"/>
    <col min="12048" max="12056" width="9.140625" style="1"/>
    <col min="12057" max="12057" width="9.7109375" style="1" bestFit="1" customWidth="1"/>
    <col min="12058" max="12279" width="9.140625" style="1"/>
    <col min="12280" max="12280" width="24" style="1" customWidth="1"/>
    <col min="12281" max="12281" width="10.140625" style="1" customWidth="1"/>
    <col min="12282" max="12282" width="11.5703125" style="1" customWidth="1"/>
    <col min="12283" max="12285" width="10.7109375" style="1" bestFit="1" customWidth="1"/>
    <col min="12286" max="12286" width="10.5703125" style="1" bestFit="1" customWidth="1"/>
    <col min="12287" max="12287" width="11.7109375" style="1" bestFit="1" customWidth="1"/>
    <col min="12288" max="12290" width="10.5703125" style="1" bestFit="1" customWidth="1"/>
    <col min="12291" max="12293" width="10.7109375" style="1" bestFit="1" customWidth="1"/>
    <col min="12294" max="12299" width="13" style="1" customWidth="1"/>
    <col min="12300" max="12300" width="11" style="1" customWidth="1"/>
    <col min="12301" max="12301" width="10.28515625" style="1" customWidth="1"/>
    <col min="12302" max="12303" width="9.7109375" style="1" bestFit="1" customWidth="1"/>
    <col min="12304" max="12312" width="9.140625" style="1"/>
    <col min="12313" max="12313" width="9.7109375" style="1" bestFit="1" customWidth="1"/>
    <col min="12314" max="12535" width="9.140625" style="1"/>
    <col min="12536" max="12536" width="24" style="1" customWidth="1"/>
    <col min="12537" max="12537" width="10.140625" style="1" customWidth="1"/>
    <col min="12538" max="12538" width="11.5703125" style="1" customWidth="1"/>
    <col min="12539" max="12541" width="10.7109375" style="1" bestFit="1" customWidth="1"/>
    <col min="12542" max="12542" width="10.5703125" style="1" bestFit="1" customWidth="1"/>
    <col min="12543" max="12543" width="11.7109375" style="1" bestFit="1" customWidth="1"/>
    <col min="12544" max="12546" width="10.5703125" style="1" bestFit="1" customWidth="1"/>
    <col min="12547" max="12549" width="10.7109375" style="1" bestFit="1" customWidth="1"/>
    <col min="12550" max="12555" width="13" style="1" customWidth="1"/>
    <col min="12556" max="12556" width="11" style="1" customWidth="1"/>
    <col min="12557" max="12557" width="10.28515625" style="1" customWidth="1"/>
    <col min="12558" max="12559" width="9.7109375" style="1" bestFit="1" customWidth="1"/>
    <col min="12560" max="12568" width="9.140625" style="1"/>
    <col min="12569" max="12569" width="9.7109375" style="1" bestFit="1" customWidth="1"/>
    <col min="12570" max="12791" width="9.140625" style="1"/>
    <col min="12792" max="12792" width="24" style="1" customWidth="1"/>
    <col min="12793" max="12793" width="10.140625" style="1" customWidth="1"/>
    <col min="12794" max="12794" width="11.5703125" style="1" customWidth="1"/>
    <col min="12795" max="12797" width="10.7109375" style="1" bestFit="1" customWidth="1"/>
    <col min="12798" max="12798" width="10.5703125" style="1" bestFit="1" customWidth="1"/>
    <col min="12799" max="12799" width="11.7109375" style="1" bestFit="1" customWidth="1"/>
    <col min="12800" max="12802" width="10.5703125" style="1" bestFit="1" customWidth="1"/>
    <col min="12803" max="12805" width="10.7109375" style="1" bestFit="1" customWidth="1"/>
    <col min="12806" max="12811" width="13" style="1" customWidth="1"/>
    <col min="12812" max="12812" width="11" style="1" customWidth="1"/>
    <col min="12813" max="12813" width="10.28515625" style="1" customWidth="1"/>
    <col min="12814" max="12815" width="9.7109375" style="1" bestFit="1" customWidth="1"/>
    <col min="12816" max="12824" width="9.140625" style="1"/>
    <col min="12825" max="12825" width="9.7109375" style="1" bestFit="1" customWidth="1"/>
    <col min="12826" max="13047" width="9.140625" style="1"/>
    <col min="13048" max="13048" width="24" style="1" customWidth="1"/>
    <col min="13049" max="13049" width="10.140625" style="1" customWidth="1"/>
    <col min="13050" max="13050" width="11.5703125" style="1" customWidth="1"/>
    <col min="13051" max="13053" width="10.7109375" style="1" bestFit="1" customWidth="1"/>
    <col min="13054" max="13054" width="10.5703125" style="1" bestFit="1" customWidth="1"/>
    <col min="13055" max="13055" width="11.7109375" style="1" bestFit="1" customWidth="1"/>
    <col min="13056" max="13058" width="10.5703125" style="1" bestFit="1" customWidth="1"/>
    <col min="13059" max="13061" width="10.7109375" style="1" bestFit="1" customWidth="1"/>
    <col min="13062" max="13067" width="13" style="1" customWidth="1"/>
    <col min="13068" max="13068" width="11" style="1" customWidth="1"/>
    <col min="13069" max="13069" width="10.28515625" style="1" customWidth="1"/>
    <col min="13070" max="13071" width="9.7109375" style="1" bestFit="1" customWidth="1"/>
    <col min="13072" max="13080" width="9.140625" style="1"/>
    <col min="13081" max="13081" width="9.7109375" style="1" bestFit="1" customWidth="1"/>
    <col min="13082" max="13303" width="9.140625" style="1"/>
    <col min="13304" max="13304" width="24" style="1" customWidth="1"/>
    <col min="13305" max="13305" width="10.140625" style="1" customWidth="1"/>
    <col min="13306" max="13306" width="11.5703125" style="1" customWidth="1"/>
    <col min="13307" max="13309" width="10.7109375" style="1" bestFit="1" customWidth="1"/>
    <col min="13310" max="13310" width="10.5703125" style="1" bestFit="1" customWidth="1"/>
    <col min="13311" max="13311" width="11.7109375" style="1" bestFit="1" customWidth="1"/>
    <col min="13312" max="13314" width="10.5703125" style="1" bestFit="1" customWidth="1"/>
    <col min="13315" max="13317" width="10.7109375" style="1" bestFit="1" customWidth="1"/>
    <col min="13318" max="13323" width="13" style="1" customWidth="1"/>
    <col min="13324" max="13324" width="11" style="1" customWidth="1"/>
    <col min="13325" max="13325" width="10.28515625" style="1" customWidth="1"/>
    <col min="13326" max="13327" width="9.7109375" style="1" bestFit="1" customWidth="1"/>
    <col min="13328" max="13336" width="9.140625" style="1"/>
    <col min="13337" max="13337" width="9.7109375" style="1" bestFit="1" customWidth="1"/>
    <col min="13338" max="13559" width="9.140625" style="1"/>
    <col min="13560" max="13560" width="24" style="1" customWidth="1"/>
    <col min="13561" max="13561" width="10.140625" style="1" customWidth="1"/>
    <col min="13562" max="13562" width="11.5703125" style="1" customWidth="1"/>
    <col min="13563" max="13565" width="10.7109375" style="1" bestFit="1" customWidth="1"/>
    <col min="13566" max="13566" width="10.5703125" style="1" bestFit="1" customWidth="1"/>
    <col min="13567" max="13567" width="11.7109375" style="1" bestFit="1" customWidth="1"/>
    <col min="13568" max="13570" width="10.5703125" style="1" bestFit="1" customWidth="1"/>
    <col min="13571" max="13573" width="10.7109375" style="1" bestFit="1" customWidth="1"/>
    <col min="13574" max="13579" width="13" style="1" customWidth="1"/>
    <col min="13580" max="13580" width="11" style="1" customWidth="1"/>
    <col min="13581" max="13581" width="10.28515625" style="1" customWidth="1"/>
    <col min="13582" max="13583" width="9.7109375" style="1" bestFit="1" customWidth="1"/>
    <col min="13584" max="13592" width="9.140625" style="1"/>
    <col min="13593" max="13593" width="9.7109375" style="1" bestFit="1" customWidth="1"/>
    <col min="13594" max="13815" width="9.140625" style="1"/>
    <col min="13816" max="13816" width="24" style="1" customWidth="1"/>
    <col min="13817" max="13817" width="10.140625" style="1" customWidth="1"/>
    <col min="13818" max="13818" width="11.5703125" style="1" customWidth="1"/>
    <col min="13819" max="13821" width="10.7109375" style="1" bestFit="1" customWidth="1"/>
    <col min="13822" max="13822" width="10.5703125" style="1" bestFit="1" customWidth="1"/>
    <col min="13823" max="13823" width="11.7109375" style="1" bestFit="1" customWidth="1"/>
    <col min="13824" max="13826" width="10.5703125" style="1" bestFit="1" customWidth="1"/>
    <col min="13827" max="13829" width="10.7109375" style="1" bestFit="1" customWidth="1"/>
    <col min="13830" max="13835" width="13" style="1" customWidth="1"/>
    <col min="13836" max="13836" width="11" style="1" customWidth="1"/>
    <col min="13837" max="13837" width="10.28515625" style="1" customWidth="1"/>
    <col min="13838" max="13839" width="9.7109375" style="1" bestFit="1" customWidth="1"/>
    <col min="13840" max="13848" width="9.140625" style="1"/>
    <col min="13849" max="13849" width="9.7109375" style="1" bestFit="1" customWidth="1"/>
    <col min="13850" max="14071" width="9.140625" style="1"/>
    <col min="14072" max="14072" width="24" style="1" customWidth="1"/>
    <col min="14073" max="14073" width="10.140625" style="1" customWidth="1"/>
    <col min="14074" max="14074" width="11.5703125" style="1" customWidth="1"/>
    <col min="14075" max="14077" width="10.7109375" style="1" bestFit="1" customWidth="1"/>
    <col min="14078" max="14078" width="10.5703125" style="1" bestFit="1" customWidth="1"/>
    <col min="14079" max="14079" width="11.7109375" style="1" bestFit="1" customWidth="1"/>
    <col min="14080" max="14082" width="10.5703125" style="1" bestFit="1" customWidth="1"/>
    <col min="14083" max="14085" width="10.7109375" style="1" bestFit="1" customWidth="1"/>
    <col min="14086" max="14091" width="13" style="1" customWidth="1"/>
    <col min="14092" max="14092" width="11" style="1" customWidth="1"/>
    <col min="14093" max="14093" width="10.28515625" style="1" customWidth="1"/>
    <col min="14094" max="14095" width="9.7109375" style="1" bestFit="1" customWidth="1"/>
    <col min="14096" max="14104" width="9.140625" style="1"/>
    <col min="14105" max="14105" width="9.7109375" style="1" bestFit="1" customWidth="1"/>
    <col min="14106" max="14327" width="9.140625" style="1"/>
    <col min="14328" max="14328" width="24" style="1" customWidth="1"/>
    <col min="14329" max="14329" width="10.140625" style="1" customWidth="1"/>
    <col min="14330" max="14330" width="11.5703125" style="1" customWidth="1"/>
    <col min="14331" max="14333" width="10.7109375" style="1" bestFit="1" customWidth="1"/>
    <col min="14334" max="14334" width="10.5703125" style="1" bestFit="1" customWidth="1"/>
    <col min="14335" max="14335" width="11.7109375" style="1" bestFit="1" customWidth="1"/>
    <col min="14336" max="14338" width="10.5703125" style="1" bestFit="1" customWidth="1"/>
    <col min="14339" max="14341" width="10.7109375" style="1" bestFit="1" customWidth="1"/>
    <col min="14342" max="14347" width="13" style="1" customWidth="1"/>
    <col min="14348" max="14348" width="11" style="1" customWidth="1"/>
    <col min="14349" max="14349" width="10.28515625" style="1" customWidth="1"/>
    <col min="14350" max="14351" width="9.7109375" style="1" bestFit="1" customWidth="1"/>
    <col min="14352" max="14360" width="9.140625" style="1"/>
    <col min="14361" max="14361" width="9.7109375" style="1" bestFit="1" customWidth="1"/>
    <col min="14362" max="14583" width="9.140625" style="1"/>
    <col min="14584" max="14584" width="24" style="1" customWidth="1"/>
    <col min="14585" max="14585" width="10.140625" style="1" customWidth="1"/>
    <col min="14586" max="14586" width="11.5703125" style="1" customWidth="1"/>
    <col min="14587" max="14589" width="10.7109375" style="1" bestFit="1" customWidth="1"/>
    <col min="14590" max="14590" width="10.5703125" style="1" bestFit="1" customWidth="1"/>
    <col min="14591" max="14591" width="11.7109375" style="1" bestFit="1" customWidth="1"/>
    <col min="14592" max="14594" width="10.5703125" style="1" bestFit="1" customWidth="1"/>
    <col min="14595" max="14597" width="10.7109375" style="1" bestFit="1" customWidth="1"/>
    <col min="14598" max="14603" width="13" style="1" customWidth="1"/>
    <col min="14604" max="14604" width="11" style="1" customWidth="1"/>
    <col min="14605" max="14605" width="10.28515625" style="1" customWidth="1"/>
    <col min="14606" max="14607" width="9.7109375" style="1" bestFit="1" customWidth="1"/>
    <col min="14608" max="14616" width="9.140625" style="1"/>
    <col min="14617" max="14617" width="9.7109375" style="1" bestFit="1" customWidth="1"/>
    <col min="14618" max="14839" width="9.140625" style="1"/>
    <col min="14840" max="14840" width="24" style="1" customWidth="1"/>
    <col min="14841" max="14841" width="10.140625" style="1" customWidth="1"/>
    <col min="14842" max="14842" width="11.5703125" style="1" customWidth="1"/>
    <col min="14843" max="14845" width="10.7109375" style="1" bestFit="1" customWidth="1"/>
    <col min="14846" max="14846" width="10.5703125" style="1" bestFit="1" customWidth="1"/>
    <col min="14847" max="14847" width="11.7109375" style="1" bestFit="1" customWidth="1"/>
    <col min="14848" max="14850" width="10.5703125" style="1" bestFit="1" customWidth="1"/>
    <col min="14851" max="14853" width="10.7109375" style="1" bestFit="1" customWidth="1"/>
    <col min="14854" max="14859" width="13" style="1" customWidth="1"/>
    <col min="14860" max="14860" width="11" style="1" customWidth="1"/>
    <col min="14861" max="14861" width="10.28515625" style="1" customWidth="1"/>
    <col min="14862" max="14863" width="9.7109375" style="1" bestFit="1" customWidth="1"/>
    <col min="14864" max="14872" width="9.140625" style="1"/>
    <col min="14873" max="14873" width="9.7109375" style="1" bestFit="1" customWidth="1"/>
    <col min="14874" max="15095" width="9.140625" style="1"/>
    <col min="15096" max="15096" width="24" style="1" customWidth="1"/>
    <col min="15097" max="15097" width="10.140625" style="1" customWidth="1"/>
    <col min="15098" max="15098" width="11.5703125" style="1" customWidth="1"/>
    <col min="15099" max="15101" width="10.7109375" style="1" bestFit="1" customWidth="1"/>
    <col min="15102" max="15102" width="10.5703125" style="1" bestFit="1" customWidth="1"/>
    <col min="15103" max="15103" width="11.7109375" style="1" bestFit="1" customWidth="1"/>
    <col min="15104" max="15106" width="10.5703125" style="1" bestFit="1" customWidth="1"/>
    <col min="15107" max="15109" width="10.7109375" style="1" bestFit="1" customWidth="1"/>
    <col min="15110" max="15115" width="13" style="1" customWidth="1"/>
    <col min="15116" max="15116" width="11" style="1" customWidth="1"/>
    <col min="15117" max="15117" width="10.28515625" style="1" customWidth="1"/>
    <col min="15118" max="15119" width="9.7109375" style="1" bestFit="1" customWidth="1"/>
    <col min="15120" max="15128" width="9.140625" style="1"/>
    <col min="15129" max="15129" width="9.7109375" style="1" bestFit="1" customWidth="1"/>
    <col min="15130" max="15351" width="9.140625" style="1"/>
    <col min="15352" max="15352" width="24" style="1" customWidth="1"/>
    <col min="15353" max="15353" width="10.140625" style="1" customWidth="1"/>
    <col min="15354" max="15354" width="11.5703125" style="1" customWidth="1"/>
    <col min="15355" max="15357" width="10.7109375" style="1" bestFit="1" customWidth="1"/>
    <col min="15358" max="15358" width="10.5703125" style="1" bestFit="1" customWidth="1"/>
    <col min="15359" max="15359" width="11.7109375" style="1" bestFit="1" customWidth="1"/>
    <col min="15360" max="15362" width="10.5703125" style="1" bestFit="1" customWidth="1"/>
    <col min="15363" max="15365" width="10.7109375" style="1" bestFit="1" customWidth="1"/>
    <col min="15366" max="15371" width="13" style="1" customWidth="1"/>
    <col min="15372" max="15372" width="11" style="1" customWidth="1"/>
    <col min="15373" max="15373" width="10.28515625" style="1" customWidth="1"/>
    <col min="15374" max="15375" width="9.7109375" style="1" bestFit="1" customWidth="1"/>
    <col min="15376" max="15384" width="9.140625" style="1"/>
    <col min="15385" max="15385" width="9.7109375" style="1" bestFit="1" customWidth="1"/>
    <col min="15386" max="15607" width="9.140625" style="1"/>
    <col min="15608" max="15608" width="24" style="1" customWidth="1"/>
    <col min="15609" max="15609" width="10.140625" style="1" customWidth="1"/>
    <col min="15610" max="15610" width="11.5703125" style="1" customWidth="1"/>
    <col min="15611" max="15613" width="10.7109375" style="1" bestFit="1" customWidth="1"/>
    <col min="15614" max="15614" width="10.5703125" style="1" bestFit="1" customWidth="1"/>
    <col min="15615" max="15615" width="11.7109375" style="1" bestFit="1" customWidth="1"/>
    <col min="15616" max="15618" width="10.5703125" style="1" bestFit="1" customWidth="1"/>
    <col min="15619" max="15621" width="10.7109375" style="1" bestFit="1" customWidth="1"/>
    <col min="15622" max="15627" width="13" style="1" customWidth="1"/>
    <col min="15628" max="15628" width="11" style="1" customWidth="1"/>
    <col min="15629" max="15629" width="10.28515625" style="1" customWidth="1"/>
    <col min="15630" max="15631" width="9.7109375" style="1" bestFit="1" customWidth="1"/>
    <col min="15632" max="15640" width="9.140625" style="1"/>
    <col min="15641" max="15641" width="9.7109375" style="1" bestFit="1" customWidth="1"/>
    <col min="15642" max="15863" width="9.140625" style="1"/>
    <col min="15864" max="15864" width="24" style="1" customWidth="1"/>
    <col min="15865" max="15865" width="10.140625" style="1" customWidth="1"/>
    <col min="15866" max="15866" width="11.5703125" style="1" customWidth="1"/>
    <col min="15867" max="15869" width="10.7109375" style="1" bestFit="1" customWidth="1"/>
    <col min="15870" max="15870" width="10.5703125" style="1" bestFit="1" customWidth="1"/>
    <col min="15871" max="15871" width="11.7109375" style="1" bestFit="1" customWidth="1"/>
    <col min="15872" max="15874" width="10.5703125" style="1" bestFit="1" customWidth="1"/>
    <col min="15875" max="15877" width="10.7109375" style="1" bestFit="1" customWidth="1"/>
    <col min="15878" max="15883" width="13" style="1" customWidth="1"/>
    <col min="15884" max="15884" width="11" style="1" customWidth="1"/>
    <col min="15885" max="15885" width="10.28515625" style="1" customWidth="1"/>
    <col min="15886" max="15887" width="9.7109375" style="1" bestFit="1" customWidth="1"/>
    <col min="15888" max="15896" width="9.140625" style="1"/>
    <col min="15897" max="15897" width="9.7109375" style="1" bestFit="1" customWidth="1"/>
    <col min="15898" max="16119" width="9.140625" style="1"/>
    <col min="16120" max="16120" width="24" style="1" customWidth="1"/>
    <col min="16121" max="16121" width="10.140625" style="1" customWidth="1"/>
    <col min="16122" max="16122" width="11.5703125" style="1" customWidth="1"/>
    <col min="16123" max="16125" width="10.7109375" style="1" bestFit="1" customWidth="1"/>
    <col min="16126" max="16126" width="10.5703125" style="1" bestFit="1" customWidth="1"/>
    <col min="16127" max="16127" width="11.7109375" style="1" bestFit="1" customWidth="1"/>
    <col min="16128" max="16130" width="10.5703125" style="1" bestFit="1" customWidth="1"/>
    <col min="16131" max="16133" width="10.7109375" style="1" bestFit="1" customWidth="1"/>
    <col min="16134" max="16139" width="13" style="1" customWidth="1"/>
    <col min="16140" max="16140" width="11" style="1" customWidth="1"/>
    <col min="16141" max="16141" width="10.28515625" style="1" customWidth="1"/>
    <col min="16142" max="16143" width="9.7109375" style="1" bestFit="1" customWidth="1"/>
    <col min="16144" max="16152" width="9.140625" style="1"/>
    <col min="16153" max="16153" width="9.7109375" style="1" bestFit="1" customWidth="1"/>
    <col min="16154" max="16384" width="9.140625" style="1"/>
  </cols>
  <sheetData>
    <row r="1" spans="1:18" x14ac:dyDescent="0.2">
      <c r="A1" s="32" t="s">
        <v>39</v>
      </c>
      <c r="B1" s="33"/>
    </row>
    <row r="2" spans="1:18" ht="24.75" customHeight="1" x14ac:dyDescent="0.2">
      <c r="A2" s="26" t="s">
        <v>17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8" s="3" customFormat="1" ht="23.25" customHeight="1" x14ac:dyDescent="0.2">
      <c r="A3" s="27" t="s">
        <v>40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8"/>
    </row>
    <row r="4" spans="1:18" s="3" customFormat="1" ht="27.75" customHeight="1" x14ac:dyDescent="0.2">
      <c r="A4" s="4" t="s">
        <v>18</v>
      </c>
      <c r="B4" s="5"/>
      <c r="C4" s="6" t="s">
        <v>0</v>
      </c>
      <c r="D4" s="6" t="s">
        <v>1</v>
      </c>
      <c r="E4" s="6" t="s">
        <v>2</v>
      </c>
      <c r="F4" s="6" t="s">
        <v>3</v>
      </c>
      <c r="G4" s="6" t="s">
        <v>4</v>
      </c>
      <c r="H4" s="6" t="s">
        <v>5</v>
      </c>
      <c r="I4" s="6" t="s">
        <v>6</v>
      </c>
      <c r="J4" s="6" t="s">
        <v>7</v>
      </c>
      <c r="K4" s="6" t="s">
        <v>8</v>
      </c>
      <c r="L4" s="6" t="s">
        <v>9</v>
      </c>
      <c r="M4" s="6" t="s">
        <v>10</v>
      </c>
      <c r="N4" s="6" t="s">
        <v>11</v>
      </c>
      <c r="O4" s="7" t="s">
        <v>12</v>
      </c>
      <c r="P4" s="14"/>
    </row>
    <row r="5" spans="1:18" s="3" customFormat="1" ht="27" customHeight="1" x14ac:dyDescent="0.2">
      <c r="A5" s="29" t="s">
        <v>19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1"/>
      <c r="P5" s="14"/>
    </row>
    <row r="6" spans="1:18" s="3" customFormat="1" ht="21" customHeight="1" x14ac:dyDescent="0.2">
      <c r="A6" s="8" t="s">
        <v>33</v>
      </c>
      <c r="B6" s="9" t="s">
        <v>37</v>
      </c>
      <c r="C6" s="12">
        <v>83.462000000000003</v>
      </c>
      <c r="D6" s="12">
        <v>57.661000000000001</v>
      </c>
      <c r="E6" s="12">
        <v>59.465000000000003</v>
      </c>
      <c r="F6" s="12">
        <v>35.634</v>
      </c>
      <c r="G6" s="12"/>
      <c r="H6" s="12"/>
      <c r="I6" s="12"/>
      <c r="J6" s="12"/>
      <c r="K6" s="12"/>
      <c r="L6" s="12"/>
      <c r="M6" s="12"/>
      <c r="N6" s="12"/>
      <c r="O6" s="10">
        <f>SUM(C6:N6)</f>
        <v>236.22199999999998</v>
      </c>
      <c r="P6" s="14"/>
    </row>
    <row r="7" spans="1:18" s="3" customFormat="1" ht="25.5" customHeight="1" x14ac:dyDescent="0.2">
      <c r="A7" s="20" t="s">
        <v>38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2"/>
      <c r="P7" s="14"/>
    </row>
    <row r="8" spans="1:18" s="3" customFormat="1" x14ac:dyDescent="0.2">
      <c r="A8" s="8" t="s">
        <v>36</v>
      </c>
      <c r="B8" s="9" t="s">
        <v>37</v>
      </c>
      <c r="C8" s="10">
        <f>C9+C12+C17+C22+C24</f>
        <v>79898.925000000003</v>
      </c>
      <c r="D8" s="10">
        <f>D9+D12+D17+D22+D24</f>
        <v>72132.113000000012</v>
      </c>
      <c r="E8" s="10">
        <f>E9+E12+E17+E22+E24</f>
        <v>75890.260999999999</v>
      </c>
      <c r="F8" s="10">
        <f>F9+F12+F17+F22+F24</f>
        <v>64307.517999999996</v>
      </c>
      <c r="G8" s="10"/>
      <c r="H8" s="10"/>
      <c r="I8" s="10"/>
      <c r="J8" s="10"/>
      <c r="K8" s="10"/>
      <c r="L8" s="10"/>
      <c r="M8" s="10"/>
      <c r="N8" s="10"/>
      <c r="O8" s="10">
        <f>SUM(C8:N8)</f>
        <v>292228.81699999998</v>
      </c>
      <c r="R8" s="18"/>
    </row>
    <row r="9" spans="1:18" s="3" customFormat="1" x14ac:dyDescent="0.2">
      <c r="A9" s="8" t="s">
        <v>13</v>
      </c>
      <c r="B9" s="9" t="s">
        <v>37</v>
      </c>
      <c r="C9" s="12">
        <v>19240.710999999999</v>
      </c>
      <c r="D9" s="12">
        <v>15600.245000000001</v>
      </c>
      <c r="E9" s="12">
        <v>17214.599999999999</v>
      </c>
      <c r="F9" s="12">
        <v>11942.33</v>
      </c>
      <c r="G9" s="12"/>
      <c r="H9" s="12"/>
      <c r="I9" s="12"/>
      <c r="J9" s="12"/>
      <c r="K9" s="12"/>
      <c r="L9" s="12"/>
      <c r="M9" s="12"/>
      <c r="N9" s="12"/>
      <c r="O9" s="10">
        <f>SUM(C9:N9)</f>
        <v>63997.885999999999</v>
      </c>
      <c r="R9" s="18"/>
    </row>
    <row r="10" spans="1:18" s="3" customFormat="1" x14ac:dyDescent="0.2">
      <c r="A10" s="11" t="s">
        <v>14</v>
      </c>
      <c r="B10" s="9" t="s">
        <v>14</v>
      </c>
      <c r="C10" s="13">
        <f t="shared" ref="C10:D10" si="0">C9/C8*100</f>
        <v>24.081313985138099</v>
      </c>
      <c r="D10" s="13">
        <f t="shared" si="0"/>
        <v>21.627322909561791</v>
      </c>
      <c r="E10" s="13">
        <f t="shared" ref="E10:F10" si="1">E9/E8*100</f>
        <v>22.683543017463069</v>
      </c>
      <c r="F10" s="13">
        <f t="shared" si="1"/>
        <v>18.570659187935075</v>
      </c>
      <c r="G10" s="13"/>
      <c r="H10" s="13"/>
      <c r="I10" s="13"/>
      <c r="J10" s="13"/>
      <c r="K10" s="13"/>
      <c r="L10" s="13"/>
      <c r="M10" s="13"/>
      <c r="N10" s="13"/>
      <c r="O10" s="13">
        <f t="shared" ref="O10" si="2">O9/O8*100</f>
        <v>21.899923031889085</v>
      </c>
      <c r="R10" s="18"/>
    </row>
    <row r="11" spans="1:18" s="3" customFormat="1" x14ac:dyDescent="0.2">
      <c r="A11" s="8" t="s">
        <v>15</v>
      </c>
      <c r="B11" s="9" t="s">
        <v>37</v>
      </c>
      <c r="C11" s="10">
        <f t="shared" ref="C11:D11" si="3">C8-C9</f>
        <v>60658.214000000007</v>
      </c>
      <c r="D11" s="10">
        <f t="shared" si="3"/>
        <v>56531.868000000009</v>
      </c>
      <c r="E11" s="10">
        <f t="shared" ref="E11" si="4">E8-E9</f>
        <v>58675.661</v>
      </c>
      <c r="F11" s="10">
        <f>F8-F9</f>
        <v>52365.187999999995</v>
      </c>
      <c r="G11" s="10"/>
      <c r="H11" s="10"/>
      <c r="I11" s="10"/>
      <c r="J11" s="10"/>
      <c r="K11" s="10"/>
      <c r="L11" s="10"/>
      <c r="M11" s="10"/>
      <c r="N11" s="10"/>
      <c r="O11" s="10">
        <f>SUM(C11:N11)</f>
        <v>228230.93100000001</v>
      </c>
      <c r="Q11" s="18"/>
      <c r="R11" s="18"/>
    </row>
    <row r="12" spans="1:18" s="3" customFormat="1" x14ac:dyDescent="0.2">
      <c r="A12" s="8" t="s">
        <v>32</v>
      </c>
      <c r="B12" s="9" t="s">
        <v>37</v>
      </c>
      <c r="C12" s="10">
        <f>C13+C14+C15+C16</f>
        <v>9878.482</v>
      </c>
      <c r="D12" s="10">
        <f>D13+D14+D15+D16</f>
        <v>8970.9850000000006</v>
      </c>
      <c r="E12" s="10">
        <f>E13+E14+E15+E16</f>
        <v>8807.7970000000023</v>
      </c>
      <c r="F12" s="10">
        <f>F13+F14+F15+F16</f>
        <v>8408.7970000000005</v>
      </c>
      <c r="G12" s="10"/>
      <c r="H12" s="10"/>
      <c r="I12" s="10"/>
      <c r="J12" s="10"/>
      <c r="K12" s="10"/>
      <c r="L12" s="10"/>
      <c r="M12" s="10"/>
      <c r="N12" s="10"/>
      <c r="O12" s="10">
        <f>SUM(C12:N12)</f>
        <v>36066.061000000002</v>
      </c>
      <c r="Q12" s="19"/>
      <c r="R12" s="18"/>
    </row>
    <row r="13" spans="1:18" s="3" customFormat="1" x14ac:dyDescent="0.2">
      <c r="A13" s="11" t="s">
        <v>20</v>
      </c>
      <c r="B13" s="9" t="s">
        <v>37</v>
      </c>
      <c r="C13" s="12">
        <v>1351.3030000000001</v>
      </c>
      <c r="D13" s="12">
        <v>1182.124</v>
      </c>
      <c r="E13" s="12">
        <v>1199.865</v>
      </c>
      <c r="F13" s="12">
        <v>1154</v>
      </c>
      <c r="G13" s="12"/>
      <c r="H13" s="12"/>
      <c r="I13" s="12"/>
      <c r="J13" s="12"/>
      <c r="K13" s="12"/>
      <c r="L13" s="12"/>
      <c r="M13" s="12"/>
      <c r="N13" s="12"/>
      <c r="O13" s="10">
        <f>SUM(C13:N13)</f>
        <v>4887.2920000000004</v>
      </c>
      <c r="Q13" s="18"/>
      <c r="R13" s="18"/>
    </row>
    <row r="14" spans="1:18" s="3" customFormat="1" x14ac:dyDescent="0.2">
      <c r="A14" s="11" t="s">
        <v>21</v>
      </c>
      <c r="B14" s="9" t="s">
        <v>37</v>
      </c>
      <c r="C14" s="12">
        <v>8304.0329999999994</v>
      </c>
      <c r="D14" s="12">
        <v>7550.9830000000002</v>
      </c>
      <c r="E14" s="12">
        <v>7392.2179999999998</v>
      </c>
      <c r="F14" s="12">
        <v>7101.66</v>
      </c>
      <c r="G14" s="12"/>
      <c r="H14" s="12"/>
      <c r="I14" s="12"/>
      <c r="J14" s="12"/>
      <c r="K14" s="12"/>
      <c r="L14" s="12"/>
      <c r="M14" s="12"/>
      <c r="N14" s="12"/>
      <c r="O14" s="10">
        <f t="shared" ref="O14:O24" si="5">SUM(C14:N14)</f>
        <v>30348.894</v>
      </c>
      <c r="R14" s="18"/>
    </row>
    <row r="15" spans="1:18" s="3" customFormat="1" x14ac:dyDescent="0.2">
      <c r="A15" s="11" t="s">
        <v>22</v>
      </c>
      <c r="B15" s="9" t="s">
        <v>37</v>
      </c>
      <c r="C15" s="12">
        <v>0</v>
      </c>
      <c r="D15" s="12">
        <v>0</v>
      </c>
      <c r="E15" s="12">
        <v>0</v>
      </c>
      <c r="F15" s="12">
        <v>0</v>
      </c>
      <c r="G15" s="12"/>
      <c r="H15" s="12"/>
      <c r="I15" s="12"/>
      <c r="J15" s="12"/>
      <c r="K15" s="12"/>
      <c r="L15" s="12"/>
      <c r="M15" s="12"/>
      <c r="N15" s="12"/>
      <c r="O15" s="10">
        <f t="shared" si="5"/>
        <v>0</v>
      </c>
      <c r="R15" s="18"/>
    </row>
    <row r="16" spans="1:18" s="3" customFormat="1" ht="25.5" x14ac:dyDescent="0.2">
      <c r="A16" s="15" t="s">
        <v>23</v>
      </c>
      <c r="B16" s="9" t="s">
        <v>37</v>
      </c>
      <c r="C16" s="12">
        <v>223.14600000000064</v>
      </c>
      <c r="D16" s="12">
        <v>237.87800000000061</v>
      </c>
      <c r="E16" s="12">
        <v>215.71400000000085</v>
      </c>
      <c r="F16" s="12">
        <v>153.13700000000063</v>
      </c>
      <c r="G16" s="12"/>
      <c r="H16" s="12"/>
      <c r="I16" s="12"/>
      <c r="J16" s="12"/>
      <c r="K16" s="12"/>
      <c r="L16" s="12"/>
      <c r="M16" s="12"/>
      <c r="N16" s="12"/>
      <c r="O16" s="10">
        <f t="shared" si="5"/>
        <v>829.87500000000273</v>
      </c>
      <c r="R16" s="18"/>
    </row>
    <row r="17" spans="1:19" s="3" customFormat="1" x14ac:dyDescent="0.2">
      <c r="A17" s="11" t="s">
        <v>16</v>
      </c>
      <c r="B17" s="9" t="s">
        <v>37</v>
      </c>
      <c r="C17" s="10">
        <f t="shared" ref="C17:D17" si="6">C18+C19+C20+C21</f>
        <v>16080.116</v>
      </c>
      <c r="D17" s="10">
        <f t="shared" si="6"/>
        <v>14544.65</v>
      </c>
      <c r="E17" s="10">
        <f t="shared" ref="E17:F17" si="7">E18+E19+E20+E21</f>
        <v>15360.009</v>
      </c>
      <c r="F17" s="10">
        <f t="shared" si="7"/>
        <v>17452.46</v>
      </c>
      <c r="G17" s="10"/>
      <c r="H17" s="10"/>
      <c r="I17" s="10"/>
      <c r="J17" s="10"/>
      <c r="K17" s="10"/>
      <c r="L17" s="10"/>
      <c r="M17" s="10"/>
      <c r="N17" s="10"/>
      <c r="O17" s="10">
        <f t="shared" si="5"/>
        <v>63437.235000000001</v>
      </c>
      <c r="Q17" s="18"/>
      <c r="R17" s="18"/>
    </row>
    <row r="18" spans="1:19" s="3" customFormat="1" x14ac:dyDescent="0.2">
      <c r="A18" s="16" t="s">
        <v>24</v>
      </c>
      <c r="B18" s="9" t="s">
        <v>37</v>
      </c>
      <c r="C18" s="12">
        <v>9156.6350000000002</v>
      </c>
      <c r="D18" s="12">
        <v>6919.7039999999997</v>
      </c>
      <c r="E18" s="12">
        <v>7915.4009999999998</v>
      </c>
      <c r="F18" s="12">
        <v>11106.235000000001</v>
      </c>
      <c r="G18" s="12"/>
      <c r="H18" s="12"/>
      <c r="I18" s="12"/>
      <c r="J18" s="12"/>
      <c r="K18" s="12"/>
      <c r="L18" s="12"/>
      <c r="M18" s="12"/>
      <c r="N18" s="12"/>
      <c r="O18" s="10">
        <f t="shared" si="5"/>
        <v>35097.974999999999</v>
      </c>
      <c r="R18" s="18"/>
      <c r="S18" s="18"/>
    </row>
    <row r="19" spans="1:19" s="3" customFormat="1" x14ac:dyDescent="0.2">
      <c r="A19" s="16" t="s">
        <v>25</v>
      </c>
      <c r="B19" s="9" t="s">
        <v>37</v>
      </c>
      <c r="C19" s="12">
        <v>1320.633</v>
      </c>
      <c r="D19" s="12">
        <v>1186.662</v>
      </c>
      <c r="E19" s="12">
        <v>1063.627</v>
      </c>
      <c r="F19" s="12">
        <v>998.77500000000009</v>
      </c>
      <c r="G19" s="12"/>
      <c r="H19" s="12"/>
      <c r="I19" s="12"/>
      <c r="J19" s="12"/>
      <c r="K19" s="12"/>
      <c r="L19" s="12"/>
      <c r="M19" s="12"/>
      <c r="N19" s="12"/>
      <c r="O19" s="10">
        <f t="shared" si="5"/>
        <v>4569.6970000000001</v>
      </c>
      <c r="R19" s="18"/>
    </row>
    <row r="20" spans="1:19" s="3" customFormat="1" x14ac:dyDescent="0.2">
      <c r="A20" s="16" t="s">
        <v>26</v>
      </c>
      <c r="B20" s="9" t="s">
        <v>37</v>
      </c>
      <c r="C20" s="12">
        <v>2476.703</v>
      </c>
      <c r="D20" s="12">
        <v>2429.366</v>
      </c>
      <c r="E20" s="12">
        <v>2647.18</v>
      </c>
      <c r="F20" s="12">
        <v>2134.7629999999999</v>
      </c>
      <c r="G20" s="12"/>
      <c r="H20" s="12"/>
      <c r="I20" s="12"/>
      <c r="J20" s="12"/>
      <c r="K20" s="12"/>
      <c r="L20" s="12"/>
      <c r="M20" s="12"/>
      <c r="N20" s="12"/>
      <c r="O20" s="10">
        <f t="shared" si="5"/>
        <v>9688.0119999999988</v>
      </c>
      <c r="R20" s="18"/>
      <c r="S20" s="18"/>
    </row>
    <row r="21" spans="1:19" s="3" customFormat="1" x14ac:dyDescent="0.2">
      <c r="A21" s="16" t="s">
        <v>27</v>
      </c>
      <c r="B21" s="9" t="s">
        <v>37</v>
      </c>
      <c r="C21" s="12">
        <v>3126.145</v>
      </c>
      <c r="D21" s="12">
        <v>4008.9180000000001</v>
      </c>
      <c r="E21" s="12">
        <v>3733.8009999999999</v>
      </c>
      <c r="F21" s="12">
        <v>3212.6869999999999</v>
      </c>
      <c r="G21" s="12"/>
      <c r="H21" s="12"/>
      <c r="I21" s="12"/>
      <c r="J21" s="12"/>
      <c r="K21" s="12"/>
      <c r="L21" s="12"/>
      <c r="M21" s="12"/>
      <c r="N21" s="12"/>
      <c r="O21" s="10">
        <f t="shared" si="5"/>
        <v>14081.550999999999</v>
      </c>
      <c r="R21" s="18"/>
    </row>
    <row r="22" spans="1:19" s="3" customFormat="1" ht="38.25" x14ac:dyDescent="0.2">
      <c r="A22" s="17" t="s">
        <v>28</v>
      </c>
      <c r="B22" s="9" t="s">
        <v>37</v>
      </c>
      <c r="C22" s="10">
        <f t="shared" ref="C22:F22" si="8">C23</f>
        <v>0</v>
      </c>
      <c r="D22" s="10">
        <f t="shared" si="8"/>
        <v>0</v>
      </c>
      <c r="E22" s="10">
        <f t="shared" si="8"/>
        <v>0</v>
      </c>
      <c r="F22" s="10">
        <f t="shared" si="8"/>
        <v>0</v>
      </c>
      <c r="G22" s="10"/>
      <c r="H22" s="10"/>
      <c r="I22" s="10"/>
      <c r="J22" s="10"/>
      <c r="K22" s="10"/>
      <c r="L22" s="10"/>
      <c r="M22" s="10"/>
      <c r="N22" s="10"/>
      <c r="O22" s="10">
        <f t="shared" si="5"/>
        <v>0</v>
      </c>
      <c r="R22" s="18"/>
    </row>
    <row r="23" spans="1:19" s="3" customFormat="1" hidden="1" x14ac:dyDescent="0.2">
      <c r="A23" s="16" t="s">
        <v>35</v>
      </c>
      <c r="B23" s="9" t="s">
        <v>37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0">
        <f t="shared" si="5"/>
        <v>0</v>
      </c>
      <c r="R23" s="18"/>
    </row>
    <row r="24" spans="1:19" s="3" customFormat="1" ht="25.5" x14ac:dyDescent="0.2">
      <c r="A24" s="17" t="s">
        <v>34</v>
      </c>
      <c r="B24" s="9" t="s">
        <v>37</v>
      </c>
      <c r="C24" s="12">
        <v>34699.616000000002</v>
      </c>
      <c r="D24" s="12">
        <v>33016.233</v>
      </c>
      <c r="E24" s="12">
        <v>34507.855000000003</v>
      </c>
      <c r="F24" s="12">
        <v>26503.931</v>
      </c>
      <c r="G24" s="12"/>
      <c r="H24" s="12"/>
      <c r="I24" s="12"/>
      <c r="J24" s="12"/>
      <c r="K24" s="12"/>
      <c r="L24" s="12"/>
      <c r="M24" s="12"/>
      <c r="N24" s="12"/>
      <c r="O24" s="10">
        <f t="shared" si="5"/>
        <v>128727.63499999999</v>
      </c>
      <c r="R24" s="18"/>
    </row>
    <row r="25" spans="1:19" s="3" customFormat="1" ht="27" hidden="1" customHeight="1" x14ac:dyDescent="0.2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2"/>
    </row>
    <row r="26" spans="1:19" s="3" customFormat="1" hidden="1" x14ac:dyDescent="0.2">
      <c r="A26" s="8" t="s">
        <v>36</v>
      </c>
      <c r="B26" s="9" t="s">
        <v>37</v>
      </c>
      <c r="C26" s="10">
        <f t="shared" ref="C26" si="9">C27+C30+C35+C40+C44</f>
        <v>0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>
        <f>SUM(C26:N26)</f>
        <v>0</v>
      </c>
    </row>
    <row r="27" spans="1:19" s="3" customFormat="1" hidden="1" x14ac:dyDescent="0.2">
      <c r="A27" s="8" t="s">
        <v>13</v>
      </c>
      <c r="B27" s="9" t="s">
        <v>37</v>
      </c>
      <c r="C27" s="12">
        <v>0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0">
        <f>SUM(C27:N27)</f>
        <v>0</v>
      </c>
    </row>
    <row r="28" spans="1:19" s="3" customFormat="1" hidden="1" x14ac:dyDescent="0.2">
      <c r="A28" s="11" t="s">
        <v>14</v>
      </c>
      <c r="B28" s="9" t="s">
        <v>14</v>
      </c>
      <c r="C28" s="13" t="e">
        <f t="shared" ref="C28" si="10">C27/C26*100</f>
        <v>#DIV/0!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 t="e">
        <f t="shared" ref="O28" si="11">O27/O26*100</f>
        <v>#DIV/0!</v>
      </c>
    </row>
    <row r="29" spans="1:19" s="3" customFormat="1" hidden="1" x14ac:dyDescent="0.2">
      <c r="A29" s="8" t="s">
        <v>15</v>
      </c>
      <c r="B29" s="9" t="s">
        <v>37</v>
      </c>
      <c r="C29" s="10">
        <f t="shared" ref="C29" si="12">C26-C27</f>
        <v>0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>
        <f>SUM(C29:N29)</f>
        <v>0</v>
      </c>
    </row>
    <row r="30" spans="1:19" s="3" customFormat="1" hidden="1" x14ac:dyDescent="0.2">
      <c r="A30" s="8" t="s">
        <v>32</v>
      </c>
      <c r="B30" s="9" t="s">
        <v>37</v>
      </c>
      <c r="C30" s="10">
        <f t="shared" ref="C30" si="13">C31+C32+C33+C34</f>
        <v>0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>
        <f>SUM(C30:N30)</f>
        <v>0</v>
      </c>
    </row>
    <row r="31" spans="1:19" s="3" customFormat="1" hidden="1" x14ac:dyDescent="0.2">
      <c r="A31" s="11" t="s">
        <v>20</v>
      </c>
      <c r="B31" s="9" t="s">
        <v>37</v>
      </c>
      <c r="C31" s="12">
        <v>0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0">
        <f>SUM(C31:N31)</f>
        <v>0</v>
      </c>
    </row>
    <row r="32" spans="1:19" s="3" customFormat="1" hidden="1" x14ac:dyDescent="0.2">
      <c r="A32" s="11" t="s">
        <v>21</v>
      </c>
      <c r="B32" s="9" t="s">
        <v>37</v>
      </c>
      <c r="C32" s="12">
        <v>0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0">
        <f t="shared" ref="O32:O44" si="14">SUM(C32:N32)</f>
        <v>0</v>
      </c>
    </row>
    <row r="33" spans="1:15" s="3" customFormat="1" hidden="1" x14ac:dyDescent="0.2">
      <c r="A33" s="11" t="s">
        <v>22</v>
      </c>
      <c r="B33" s="9" t="s">
        <v>37</v>
      </c>
      <c r="C33" s="12">
        <v>0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0">
        <f t="shared" si="14"/>
        <v>0</v>
      </c>
    </row>
    <row r="34" spans="1:15" s="3" customFormat="1" ht="25.5" hidden="1" x14ac:dyDescent="0.2">
      <c r="A34" s="15" t="s">
        <v>23</v>
      </c>
      <c r="B34" s="9" t="s">
        <v>37</v>
      </c>
      <c r="C34" s="12">
        <v>0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0">
        <f t="shared" si="14"/>
        <v>0</v>
      </c>
    </row>
    <row r="35" spans="1:15" s="3" customFormat="1" hidden="1" x14ac:dyDescent="0.2">
      <c r="A35" s="11" t="s">
        <v>16</v>
      </c>
      <c r="B35" s="9" t="s">
        <v>37</v>
      </c>
      <c r="C35" s="10">
        <f t="shared" ref="C35" si="15">C36+C37+C38+C39</f>
        <v>0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>
        <f t="shared" si="14"/>
        <v>0</v>
      </c>
    </row>
    <row r="36" spans="1:15" s="3" customFormat="1" hidden="1" x14ac:dyDescent="0.2">
      <c r="A36" s="16" t="s">
        <v>24</v>
      </c>
      <c r="B36" s="9" t="s">
        <v>37</v>
      </c>
      <c r="C36" s="12">
        <v>0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0">
        <f t="shared" si="14"/>
        <v>0</v>
      </c>
    </row>
    <row r="37" spans="1:15" s="3" customFormat="1" hidden="1" x14ac:dyDescent="0.2">
      <c r="A37" s="16" t="s">
        <v>25</v>
      </c>
      <c r="B37" s="9" t="s">
        <v>37</v>
      </c>
      <c r="C37" s="12">
        <v>0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0">
        <f t="shared" si="14"/>
        <v>0</v>
      </c>
    </row>
    <row r="38" spans="1:15" s="3" customFormat="1" hidden="1" x14ac:dyDescent="0.2">
      <c r="A38" s="16" t="s">
        <v>26</v>
      </c>
      <c r="B38" s="9" t="s">
        <v>37</v>
      </c>
      <c r="C38" s="12">
        <v>0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0">
        <f t="shared" si="14"/>
        <v>0</v>
      </c>
    </row>
    <row r="39" spans="1:15" s="3" customFormat="1" hidden="1" x14ac:dyDescent="0.2">
      <c r="A39" s="16" t="s">
        <v>27</v>
      </c>
      <c r="B39" s="9" t="s">
        <v>37</v>
      </c>
      <c r="C39" s="12">
        <v>0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0">
        <f t="shared" si="14"/>
        <v>0</v>
      </c>
    </row>
    <row r="40" spans="1:15" s="3" customFormat="1" ht="38.25" hidden="1" x14ac:dyDescent="0.2">
      <c r="A40" s="17" t="s">
        <v>28</v>
      </c>
      <c r="B40" s="9" t="s">
        <v>37</v>
      </c>
      <c r="C40" s="10">
        <f t="shared" ref="C40" si="16">C41+C42+C43</f>
        <v>0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>
        <f t="shared" si="14"/>
        <v>0</v>
      </c>
    </row>
    <row r="41" spans="1:15" s="3" customFormat="1" hidden="1" x14ac:dyDescent="0.2">
      <c r="A41" s="16" t="s">
        <v>29</v>
      </c>
      <c r="B41" s="9" t="s">
        <v>37</v>
      </c>
      <c r="C41" s="12">
        <v>0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0">
        <f t="shared" si="14"/>
        <v>0</v>
      </c>
    </row>
    <row r="42" spans="1:15" s="3" customFormat="1" hidden="1" x14ac:dyDescent="0.2">
      <c r="A42" s="16" t="s">
        <v>30</v>
      </c>
      <c r="B42" s="9" t="s">
        <v>37</v>
      </c>
      <c r="C42" s="12">
        <v>0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0">
        <f t="shared" si="14"/>
        <v>0</v>
      </c>
    </row>
    <row r="43" spans="1:15" hidden="1" x14ac:dyDescent="0.2">
      <c r="A43" s="16" t="s">
        <v>31</v>
      </c>
      <c r="B43" s="9" t="s">
        <v>37</v>
      </c>
      <c r="C43" s="12">
        <v>0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0">
        <f t="shared" si="14"/>
        <v>0</v>
      </c>
    </row>
    <row r="44" spans="1:15" ht="25.5" hidden="1" x14ac:dyDescent="0.2">
      <c r="A44" s="17" t="s">
        <v>34</v>
      </c>
      <c r="B44" s="9" t="s">
        <v>37</v>
      </c>
      <c r="C44" s="12">
        <v>0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0">
        <f t="shared" si="14"/>
        <v>0</v>
      </c>
    </row>
    <row r="46" spans="1:15" x14ac:dyDescent="0.2">
      <c r="C46" s="23"/>
      <c r="D46" s="23"/>
      <c r="M46" s="23"/>
      <c r="N46" s="23"/>
    </row>
    <row r="47" spans="1:15" x14ac:dyDescent="0.2">
      <c r="C47" s="23"/>
      <c r="E47" s="24"/>
      <c r="F47" s="24"/>
      <c r="G47" s="23"/>
      <c r="N47" s="23"/>
    </row>
    <row r="48" spans="1:15" x14ac:dyDescent="0.2">
      <c r="C48" s="23"/>
      <c r="D48" s="25"/>
      <c r="E48" s="23"/>
      <c r="F48" s="25"/>
      <c r="N48" s="23"/>
    </row>
    <row r="49" spans="3:14" x14ac:dyDescent="0.2">
      <c r="C49" s="23"/>
    </row>
    <row r="50" spans="3:14" x14ac:dyDescent="0.2">
      <c r="N50" s="23"/>
    </row>
  </sheetData>
  <mergeCells count="4">
    <mergeCell ref="A2:O2"/>
    <mergeCell ref="A3:O3"/>
    <mergeCell ref="A5:O5"/>
    <mergeCell ref="A1:B1"/>
  </mergeCells>
  <pageMargins left="0.23622047244094491" right="0.23622047244094491" top="0.74803149606299213" bottom="0.74803149606299213" header="0.31496062992125984" footer="0.31496062992125984"/>
  <pageSetup paperSize="9" scale="56" fitToHeight="2" orientation="landscape" r:id="rId1"/>
  <headerFooter alignWithMargins="0"/>
  <rowBreaks count="1" manualBreakCount="1">
    <brk id="33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всп.</vt:lpstr>
      <vt:lpstr>всп.!Область_печати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2024-05-15T11:23:46Z</dcterms:modified>
</cp:coreProperties>
</file>