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5621" refMode="R1C1" calcOnSave="0" concurrentCalc="0"/>
</workbook>
</file>

<file path=xl/calcChain.xml><?xml version="1.0" encoding="utf-8"?>
<calcChain xmlns="http://schemas.openxmlformats.org/spreadsheetml/2006/main">
  <c r="H22" i="4" l="1"/>
  <c r="G22" i="4"/>
  <c r="G17" i="4"/>
  <c r="G12" i="4"/>
  <c r="G8" i="4"/>
  <c r="F12" i="4"/>
  <c r="F17" i="4"/>
  <c r="F22" i="4"/>
  <c r="F8" i="4"/>
  <c r="F11" i="4"/>
  <c r="G11" i="4"/>
  <c r="G10" i="4"/>
  <c r="E22" i="4"/>
  <c r="E17" i="4"/>
  <c r="F10" i="4"/>
  <c r="E12" i="4"/>
  <c r="E8" i="4"/>
  <c r="D17" i="4"/>
  <c r="D22" i="4"/>
  <c r="E11" i="4"/>
  <c r="E10" i="4"/>
  <c r="D12" i="4"/>
  <c r="C12" i="4"/>
  <c r="C17" i="4"/>
  <c r="C22" i="4"/>
  <c r="C8" i="4"/>
  <c r="C11" i="4"/>
  <c r="O6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D8" i="4"/>
  <c r="D11" i="4"/>
  <c r="D10" i="4"/>
  <c r="O15" i="4"/>
  <c r="O13" i="4"/>
  <c r="O14" i="4"/>
  <c r="H12" i="4"/>
  <c r="O16" i="4"/>
  <c r="O21" i="4"/>
  <c r="O19" i="4"/>
  <c r="O12" i="4"/>
  <c r="O20" i="4"/>
  <c r="H17" i="4"/>
  <c r="O17" i="4"/>
  <c r="O18" i="4"/>
  <c r="O9" i="4"/>
  <c r="H8" i="4"/>
  <c r="O8" i="4"/>
  <c r="O10" i="4"/>
  <c r="H10" i="4"/>
  <c r="H11" i="4"/>
  <c r="O11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<sst xmlns="http://schemas.openxmlformats.org/spreadsheetml/2006/main" count="93" uniqueCount="41">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</sst>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00_ ;[Red]\-#,##0.000\ "/>
    <numFmt numFmtId="165" formatCode="#,##0.00_ ;[Red]\-#,##0.00\ "/>
    <numFmt numFmtId="166" formatCode="#,##0.000000_ ;[Red]\-#,##0.000000\ "/>
    <numFmt numFmtId="167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</cellStyleXfs>
  <cellXfs count="34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4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4" fontId="3" fillId="3" borderId="1" xfId="1" applyNumberFormat="1" applyFill="1" applyBorder="1" applyAlignment="1">
      <alignment horizontal="center"/>
    </xf>
    <xf numFmtId="165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4" fontId="3" fillId="0" borderId="0" xfId="1" applyNumberFormat="1" applyBorder="1"/>
    <xf numFmtId="166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4" fontId="3" fillId="0" borderId="0" xfId="1" applyNumberFormat="1" applyAlignment="1">
      <alignment horizontal="center"/>
    </xf>
    <xf numFmtId="3" fontId="29" fillId="0" borderId="1" xfId="36" applyNumberFormat="1" applyFont="1" applyBorder="1" applyAlignment="1">
      <alignment horizontal="right" vertical="center"/>
    </xf>
    <xf numFmtId="167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7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O6" sqref="O6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2.425781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2" t="s">
        <v>39</v>
      </c>
      <c r="B1" s="33"/>
    </row>
    <row r="2" spans="1:18" ht="24.75" customHeight="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8" s="3" customFormat="1" ht="23.25" customHeight="1" x14ac:dyDescent="0.2">
      <c r="A3" s="27" t="s">
        <v>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29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/>
      <c r="J6" s="12"/>
      <c r="K6" s="12"/>
      <c r="L6" s="12"/>
      <c r="M6" s="12"/>
      <c r="N6" s="12"/>
      <c r="O6" s="10">
        <f>SUM(C6:N6)</f>
        <v>324.47900000000004</v>
      </c>
      <c r="P6" s="1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H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/>
      <c r="J8" s="10"/>
      <c r="K8" s="10"/>
      <c r="L8" s="10"/>
      <c r="M8" s="10"/>
      <c r="N8" s="10"/>
      <c r="O8" s="10">
        <f>SUM(C8:N8)</f>
        <v>418218.21799999999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12703.987999999999</v>
      </c>
      <c r="H9" s="12">
        <v>10726.758000000002</v>
      </c>
      <c r="I9" s="12"/>
      <c r="J9" s="12"/>
      <c r="K9" s="12"/>
      <c r="L9" s="12"/>
      <c r="M9" s="12"/>
      <c r="N9" s="12"/>
      <c r="O9" s="10">
        <f>SUM(C9:N9)</f>
        <v>87428.631999999998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:H10" si="3">G9/G8*100</f>
        <v>20.97202004011794</v>
      </c>
      <c r="H10" s="13">
        <f t="shared" si="3"/>
        <v>16.398383147456848</v>
      </c>
      <c r="I10" s="13"/>
      <c r="J10" s="13"/>
      <c r="K10" s="13"/>
      <c r="L10" s="13"/>
      <c r="M10" s="13"/>
      <c r="N10" s="13"/>
      <c r="O10" s="13">
        <f t="shared" ref="O10" si="4">O9/O8*100</f>
        <v>20.905027145421961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5">C8-C9</f>
        <v>60658.214000000007</v>
      </c>
      <c r="D11" s="10">
        <f t="shared" si="5"/>
        <v>56531.868000000009</v>
      </c>
      <c r="E11" s="10">
        <f t="shared" ref="E11" si="6">E8-E9</f>
        <v>58675.661</v>
      </c>
      <c r="F11" s="10">
        <f>F8-F9</f>
        <v>52365.187999999995</v>
      </c>
      <c r="G11" s="10">
        <f>G8-G9</f>
        <v>47871.903000000006</v>
      </c>
      <c r="H11" s="10">
        <f>H8-H9</f>
        <v>54686.752</v>
      </c>
      <c r="I11" s="10"/>
      <c r="J11" s="10"/>
      <c r="K11" s="10"/>
      <c r="L11" s="10"/>
      <c r="M11" s="10"/>
      <c r="N11" s="10"/>
      <c r="O11" s="10">
        <f>SUM(C11:N11)</f>
        <v>330789.58600000001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H12" si="7">C13+C14+C15+C16</f>
        <v>9878.482</v>
      </c>
      <c r="D12" s="10">
        <f t="shared" si="7"/>
        <v>8970.9850000000006</v>
      </c>
      <c r="E12" s="10">
        <f t="shared" si="7"/>
        <v>8807.7970000000023</v>
      </c>
      <c r="F12" s="10">
        <f t="shared" si="7"/>
        <v>8408.7970000000005</v>
      </c>
      <c r="G12" s="10">
        <f t="shared" si="7"/>
        <v>7809.7280000000001</v>
      </c>
      <c r="H12" s="10">
        <f t="shared" si="7"/>
        <v>8749.6760000000013</v>
      </c>
      <c r="I12" s="10"/>
      <c r="J12" s="10"/>
      <c r="K12" s="10"/>
      <c r="L12" s="10"/>
      <c r="M12" s="10"/>
      <c r="N12" s="10"/>
      <c r="O12" s="10">
        <f>SUM(C12:N12)</f>
        <v>52625.465000000004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/>
      <c r="J13" s="12"/>
      <c r="K13" s="12"/>
      <c r="L13" s="12"/>
      <c r="M13" s="12"/>
      <c r="N13" s="12"/>
      <c r="O13" s="10">
        <f>SUM(C13:N13)</f>
        <v>7351.1560000000009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/>
      <c r="J14" s="12"/>
      <c r="K14" s="12"/>
      <c r="L14" s="12"/>
      <c r="M14" s="12"/>
      <c r="N14" s="12"/>
      <c r="O14" s="10">
        <f t="shared" ref="O14:O24" si="8">SUM(C14:N14)</f>
        <v>44227.923000000003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/>
      <c r="J15" s="12"/>
      <c r="K15" s="12"/>
      <c r="L15" s="12"/>
      <c r="M15" s="12"/>
      <c r="N15" s="12"/>
      <c r="O15" s="10">
        <f t="shared" si="8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109.277</v>
      </c>
      <c r="I16" s="12"/>
      <c r="J16" s="12"/>
      <c r="K16" s="12"/>
      <c r="L16" s="12"/>
      <c r="M16" s="12"/>
      <c r="N16" s="12"/>
      <c r="O16" s="10">
        <f t="shared" si="8"/>
        <v>1046.3860000000022</v>
      </c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9">C18+C19+C20+C21</f>
        <v>16080.116</v>
      </c>
      <c r="D17" s="10">
        <f t="shared" si="9"/>
        <v>14544.65</v>
      </c>
      <c r="E17" s="10">
        <f t="shared" ref="E17:F17" si="10">E18+E19+E20+E21</f>
        <v>15360.009</v>
      </c>
      <c r="F17" s="10">
        <f t="shared" si="10"/>
        <v>17452.46</v>
      </c>
      <c r="G17" s="10">
        <f t="shared" ref="G17:H17" si="11">G18+G19+G20+G21</f>
        <v>12981.773000000001</v>
      </c>
      <c r="H17" s="10">
        <f t="shared" si="11"/>
        <v>15913.904000000002</v>
      </c>
      <c r="I17" s="10"/>
      <c r="J17" s="10"/>
      <c r="K17" s="10"/>
      <c r="L17" s="10"/>
      <c r="M17" s="10"/>
      <c r="N17" s="10"/>
      <c r="O17" s="10">
        <f t="shared" si="8"/>
        <v>92332.912000000011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8812.4260000000013</v>
      </c>
      <c r="I18" s="12"/>
      <c r="J18" s="12"/>
      <c r="K18" s="12"/>
      <c r="L18" s="12"/>
      <c r="M18" s="12"/>
      <c r="N18" s="12"/>
      <c r="O18" s="10">
        <f t="shared" si="8"/>
        <v>50464.678999999996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/>
      <c r="J19" s="12"/>
      <c r="K19" s="12"/>
      <c r="L19" s="12"/>
      <c r="M19" s="12"/>
      <c r="N19" s="12"/>
      <c r="O19" s="10">
        <f t="shared" si="8"/>
        <v>6175.4790000000003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2969.34</v>
      </c>
      <c r="I20" s="12"/>
      <c r="J20" s="12"/>
      <c r="K20" s="12"/>
      <c r="L20" s="12"/>
      <c r="M20" s="12"/>
      <c r="N20" s="12"/>
      <c r="O20" s="10">
        <f t="shared" si="8"/>
        <v>15109.589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/>
      <c r="J21" s="12"/>
      <c r="K21" s="12"/>
      <c r="L21" s="12"/>
      <c r="M21" s="12"/>
      <c r="N21" s="12"/>
      <c r="O21" s="10">
        <f t="shared" si="8"/>
        <v>20583.165000000001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H22" si="12">C23</f>
        <v>0</v>
      </c>
      <c r="D22" s="10">
        <f t="shared" si="12"/>
        <v>0</v>
      </c>
      <c r="E22" s="10">
        <f t="shared" si="12"/>
        <v>0</v>
      </c>
      <c r="F22" s="10">
        <f t="shared" si="12"/>
        <v>0</v>
      </c>
      <c r="G22" s="10">
        <f t="shared" si="12"/>
        <v>0</v>
      </c>
      <c r="H22" s="10">
        <f t="shared" si="12"/>
        <v>0</v>
      </c>
      <c r="I22" s="10"/>
      <c r="J22" s="10"/>
      <c r="K22" s="10"/>
      <c r="L22" s="10"/>
      <c r="M22" s="10"/>
      <c r="N22" s="10"/>
      <c r="O22" s="10">
        <f t="shared" si="8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8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27080.401999999998</v>
      </c>
      <c r="H24" s="12">
        <v>30023.171999999999</v>
      </c>
      <c r="I24" s="12"/>
      <c r="J24" s="12"/>
      <c r="K24" s="12"/>
      <c r="L24" s="12"/>
      <c r="M24" s="12"/>
      <c r="N24" s="12"/>
      <c r="O24" s="10">
        <f t="shared" si="8"/>
        <v>185831.20899999997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3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4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5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6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7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8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8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8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9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8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8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8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8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8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0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8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8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8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8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8"/>
        <v>0</v>
      </c>
    </row>
    <row r="46" spans="1:15" x14ac:dyDescent="0.2">
      <c r="C46" s="23"/>
      <c r="D46" s="23"/>
      <c r="M46" s="23"/>
      <c r="N46" s="23"/>
    </row>
    <row r="47" spans="1:15" x14ac:dyDescent="0.2">
      <c r="C47" s="23"/>
      <c r="E47" s="24"/>
      <c r="F47" s="24"/>
      <c r="G47" s="23"/>
      <c r="N47" s="23"/>
    </row>
    <row r="48" spans="1:15" x14ac:dyDescent="0.2">
      <c r="C48" s="23"/>
      <c r="D48" s="25"/>
      <c r="E48" s="23"/>
      <c r="F48" s="25"/>
      <c r="N48" s="23"/>
    </row>
    <row r="49" spans="3:14" x14ac:dyDescent="0.2">
      <c r="C49" s="23"/>
    </row>
    <row r="50" spans="3:14" x14ac:dyDescent="0.2">
      <c r="I50" s="23"/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2024-07-16T07:21:48Z</dcterms:modified>
</cp:coreProperties>
</file>