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-15" windowWidth="28800" windowHeight="705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K22" i="4" l="1"/>
  <c r="J22" i="4"/>
  <c r="K17" i="4"/>
  <c r="J17" i="4"/>
  <c r="J12" i="4" l="1"/>
  <c r="J8" i="4" s="1"/>
  <c r="K12" i="4"/>
  <c r="K8" i="4" s="1"/>
  <c r="I22" i="4"/>
  <c r="I17" i="4"/>
  <c r="J11" i="4" l="1"/>
  <c r="J10" i="4"/>
  <c r="K11" i="4"/>
  <c r="K10" i="4"/>
  <c r="I12" i="4"/>
  <c r="I8" i="4" s="1"/>
  <c r="H22" i="4"/>
  <c r="H17" i="4"/>
  <c r="I11" i="4" l="1"/>
  <c r="I10" i="4"/>
  <c r="H12" i="4"/>
  <c r="H8" i="4" s="1"/>
  <c r="F22" i="4"/>
  <c r="F17" i="4"/>
  <c r="H11" i="4" l="1"/>
  <c r="H10" i="4"/>
  <c r="F12" i="4"/>
  <c r="F8" i="4" s="1"/>
  <c r="E22" i="4"/>
  <c r="E17" i="4"/>
  <c r="F11" i="4" l="1"/>
  <c r="F10" i="4"/>
  <c r="E12" i="4"/>
  <c r="E8" i="4" s="1"/>
  <c r="D22" i="4"/>
  <c r="C22" i="4"/>
  <c r="D17" i="4"/>
  <c r="C17" i="4"/>
  <c r="E11" i="4" l="1"/>
  <c r="E10" i="4"/>
  <c r="C12" i="4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<sst xmlns="http://schemas.openxmlformats.org/spreadsheetml/2006/main" count="93" uniqueCount="41">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</sst>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O8" sqref="O8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0" t="s">
        <v>39</v>
      </c>
      <c r="B1" s="31"/>
    </row>
    <row r="2" spans="1:18" ht="24.7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s="3" customFormat="1" ht="23.25" customHeight="1" x14ac:dyDescent="0.2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>
        <v>40.168999999999997</v>
      </c>
      <c r="H6" s="12">
        <v>34.609000000000002</v>
      </c>
      <c r="I6" s="12">
        <v>56.593000000000004</v>
      </c>
      <c r="J6" s="12">
        <v>47.862000000000002</v>
      </c>
      <c r="K6" s="12">
        <v>80.787999999999997</v>
      </c>
      <c r="L6" s="12"/>
      <c r="M6" s="12"/>
      <c r="N6" s="12"/>
      <c r="O6" s="10">
        <f>SUM(C6:N6)</f>
        <v>484.11600000000004</v>
      </c>
      <c r="P6" s="18"/>
    </row>
    <row r="7" spans="1:18" s="3" customFormat="1" ht="25.5" customHeight="1" x14ac:dyDescent="0.2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8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>D9+D12+D17+D22+D24</f>
        <v>69449.48</v>
      </c>
      <c r="E8" s="10">
        <f>E9+E12+E17+E22+E24</f>
        <v>71243.233000000007</v>
      </c>
      <c r="F8" s="10">
        <f>F9+F12+F17+F22+F24</f>
        <v>66276.718999999997</v>
      </c>
      <c r="G8" s="10">
        <v>61666.237999999998</v>
      </c>
      <c r="H8" s="10">
        <f>H9+H12+H17+H22+H24</f>
        <v>58433.968000000001</v>
      </c>
      <c r="I8" s="10">
        <f t="shared" ref="I8:K8" si="1">I9+I12+I17+I22+I24</f>
        <v>65234.106</v>
      </c>
      <c r="J8" s="10">
        <f t="shared" si="1"/>
        <v>67224.091</v>
      </c>
      <c r="K8" s="10">
        <f t="shared" si="1"/>
        <v>56399.918000000005</v>
      </c>
      <c r="L8" s="10"/>
      <c r="M8" s="10"/>
      <c r="N8" s="10"/>
      <c r="O8" s="10">
        <f>SUM(C8:N8)</f>
        <v>597584.74</v>
      </c>
      <c r="P8" s="18"/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14438.66</v>
      </c>
      <c r="G9" s="12">
        <v>10469.681</v>
      </c>
      <c r="H9" s="12">
        <v>7084.4319999999998</v>
      </c>
      <c r="I9" s="12">
        <v>11269.768</v>
      </c>
      <c r="J9" s="12">
        <v>10300.540999999999</v>
      </c>
      <c r="K9" s="12">
        <v>6813.5630000000001</v>
      </c>
      <c r="L9" s="12"/>
      <c r="M9" s="12"/>
      <c r="N9" s="12"/>
      <c r="O9" s="10">
        <f>SUM(C9:N9)</f>
        <v>114172.32699999999</v>
      </c>
      <c r="P9" s="18"/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F10" si="2">C9/C8*100</f>
        <v>26.760041979016446</v>
      </c>
      <c r="D10" s="13">
        <f t="shared" si="2"/>
        <v>23.63600706585564</v>
      </c>
      <c r="E10" s="13">
        <f t="shared" si="2"/>
        <v>21.797374074812129</v>
      </c>
      <c r="F10" s="13">
        <f t="shared" si="2"/>
        <v>21.78541759135663</v>
      </c>
      <c r="G10" s="13">
        <v>16.977979100979049</v>
      </c>
      <c r="H10" s="13">
        <f t="shared" ref="H10:K10" si="3">H9/H8*100</f>
        <v>12.123824964274203</v>
      </c>
      <c r="I10" s="13">
        <f t="shared" si="3"/>
        <v>17.27588326266018</v>
      </c>
      <c r="J10" s="13">
        <f t="shared" si="3"/>
        <v>15.322692872113361</v>
      </c>
      <c r="K10" s="13">
        <f t="shared" si="3"/>
        <v>12.080803025280993</v>
      </c>
      <c r="L10" s="13"/>
      <c r="M10" s="13"/>
      <c r="N10" s="13"/>
      <c r="O10" s="13">
        <f t="shared" ref="O10" si="4">O9/O8*100</f>
        <v>19.10562960493268</v>
      </c>
      <c r="P10" s="18"/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F11" si="5">C8-C9</f>
        <v>59805.542999999991</v>
      </c>
      <c r="D11" s="10">
        <f t="shared" si="5"/>
        <v>53034.395999999993</v>
      </c>
      <c r="E11" s="10">
        <f t="shared" si="5"/>
        <v>55714.079000000005</v>
      </c>
      <c r="F11" s="10">
        <f t="shared" si="5"/>
        <v>51838.058999999994</v>
      </c>
      <c r="G11" s="10">
        <v>51196.557000000001</v>
      </c>
      <c r="H11" s="10">
        <f t="shared" ref="H11:K11" si="6">H8-H9</f>
        <v>51349.536</v>
      </c>
      <c r="I11" s="10">
        <f t="shared" si="6"/>
        <v>53964.338000000003</v>
      </c>
      <c r="J11" s="10">
        <f t="shared" si="6"/>
        <v>56923.55</v>
      </c>
      <c r="K11" s="10">
        <f t="shared" si="6"/>
        <v>49586.355000000003</v>
      </c>
      <c r="L11" s="10"/>
      <c r="M11" s="10"/>
      <c r="N11" s="10"/>
      <c r="O11" s="10">
        <f>SUM(C11:N11)</f>
        <v>483412.41299999994</v>
      </c>
      <c r="P11" s="18"/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F12" si="7">C13+C14+C15+C16</f>
        <v>9474.3819999999996</v>
      </c>
      <c r="D12" s="10">
        <f t="shared" si="7"/>
        <v>8530.9529999999995</v>
      </c>
      <c r="E12" s="10">
        <f t="shared" si="7"/>
        <v>8564.2510000000002</v>
      </c>
      <c r="F12" s="10">
        <f t="shared" si="7"/>
        <v>8077.6030000000001</v>
      </c>
      <c r="G12" s="10">
        <v>7813.4709999999995</v>
      </c>
      <c r="H12" s="10">
        <f t="shared" ref="H12:K12" si="8">H13+H14+H15+H16</f>
        <v>7780.6220000000003</v>
      </c>
      <c r="I12" s="10">
        <f t="shared" si="8"/>
        <v>8375.19</v>
      </c>
      <c r="J12" s="10">
        <f t="shared" si="8"/>
        <v>11192.21</v>
      </c>
      <c r="K12" s="10">
        <f t="shared" si="8"/>
        <v>8601.3679999999986</v>
      </c>
      <c r="L12" s="10"/>
      <c r="M12" s="10"/>
      <c r="N12" s="10"/>
      <c r="O12" s="10">
        <f>SUM(C12:N12)</f>
        <v>78410.05</v>
      </c>
      <c r="P12" s="18"/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>
        <v>1094.4570000000001</v>
      </c>
      <c r="H13" s="12">
        <v>1110.7950000000001</v>
      </c>
      <c r="I13" s="12">
        <v>1248.066</v>
      </c>
      <c r="J13" s="12">
        <v>1698.0650000000001</v>
      </c>
      <c r="K13" s="12">
        <v>1336.924</v>
      </c>
      <c r="L13" s="12"/>
      <c r="M13" s="12"/>
      <c r="N13" s="12"/>
      <c r="O13" s="10">
        <f>SUM(C13:N13)</f>
        <v>11158.506000000001</v>
      </c>
      <c r="P13" s="18"/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>
        <v>6599.6120000000001</v>
      </c>
      <c r="H14" s="12">
        <v>6577.2809999999999</v>
      </c>
      <c r="I14" s="12">
        <v>7014.2539999999999</v>
      </c>
      <c r="J14" s="12">
        <v>9367.9869999999992</v>
      </c>
      <c r="K14" s="12">
        <v>7166.9449999999997</v>
      </c>
      <c r="L14" s="12"/>
      <c r="M14" s="12"/>
      <c r="N14" s="12"/>
      <c r="O14" s="10">
        <f t="shared" ref="O14:O24" si="9">SUM(C14:N14)</f>
        <v>65898.44</v>
      </c>
      <c r="P14" s="18"/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2"/>
      <c r="O15" s="10">
        <f t="shared" si="9"/>
        <v>0</v>
      </c>
      <c r="P15" s="18"/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>
        <v>119.402</v>
      </c>
      <c r="H16" s="12">
        <v>92.546000000000276</v>
      </c>
      <c r="I16" s="12">
        <v>112.8700000000008</v>
      </c>
      <c r="J16" s="12">
        <v>126.15799999999945</v>
      </c>
      <c r="K16" s="12">
        <v>97.499000000000706</v>
      </c>
      <c r="L16" s="12"/>
      <c r="M16" s="12"/>
      <c r="N16" s="12"/>
      <c r="O16" s="10">
        <f t="shared" si="9"/>
        <v>1353.1040000000003</v>
      </c>
      <c r="P16" s="18"/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F17" si="10">C18+C19+C20+C21</f>
        <v>15689.66</v>
      </c>
      <c r="D17" s="10">
        <f t="shared" si="10"/>
        <v>14416.275</v>
      </c>
      <c r="E17" s="10">
        <f t="shared" si="10"/>
        <v>14514.434000000001</v>
      </c>
      <c r="F17" s="10">
        <f t="shared" si="10"/>
        <v>16135.771000000001</v>
      </c>
      <c r="G17" s="10">
        <v>14443.664000000001</v>
      </c>
      <c r="H17" s="10">
        <f t="shared" ref="H17:K17" si="11">H18+H19+H20+H21</f>
        <v>14268.616000000002</v>
      </c>
      <c r="I17" s="10">
        <f t="shared" si="11"/>
        <v>15182.065999999999</v>
      </c>
      <c r="J17" s="10">
        <f t="shared" si="11"/>
        <v>16160.423000000003</v>
      </c>
      <c r="K17" s="10">
        <f t="shared" si="11"/>
        <v>16587.355</v>
      </c>
      <c r="L17" s="10"/>
      <c r="M17" s="10"/>
      <c r="N17" s="10"/>
      <c r="O17" s="10">
        <f t="shared" si="9"/>
        <v>137398.26400000002</v>
      </c>
      <c r="P17" s="18"/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>
        <v>8115.1130000000003</v>
      </c>
      <c r="H18" s="12">
        <v>7694.2579999999998</v>
      </c>
      <c r="I18" s="12">
        <v>8204.8130000000001</v>
      </c>
      <c r="J18" s="12">
        <v>8232.0660000000007</v>
      </c>
      <c r="K18" s="12">
        <v>10153.188</v>
      </c>
      <c r="L18" s="12"/>
      <c r="M18" s="12"/>
      <c r="N18" s="12"/>
      <c r="O18" s="10">
        <f t="shared" si="9"/>
        <v>75726.023000000001</v>
      </c>
      <c r="P18" s="18"/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>
        <v>1027.2750000000001</v>
      </c>
      <c r="H19" s="12">
        <v>1138.674</v>
      </c>
      <c r="I19" s="12">
        <v>1142.2750000000003</v>
      </c>
      <c r="J19" s="12">
        <v>1228.674</v>
      </c>
      <c r="K19" s="12">
        <v>1154.5889999999999</v>
      </c>
      <c r="L19" s="12"/>
      <c r="M19" s="12"/>
      <c r="N19" s="12"/>
      <c r="O19" s="10">
        <f t="shared" si="9"/>
        <v>10005.489000000001</v>
      </c>
      <c r="P19" s="18"/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>
        <v>2414.7959999999998</v>
      </c>
      <c r="H20" s="12">
        <v>2424.4690000000001</v>
      </c>
      <c r="I20" s="12">
        <v>2594.9169999999999</v>
      </c>
      <c r="J20" s="12">
        <v>2878.451</v>
      </c>
      <c r="K20" s="12">
        <v>2278.4340000000002</v>
      </c>
      <c r="L20" s="12"/>
      <c r="M20" s="12"/>
      <c r="N20" s="12"/>
      <c r="O20" s="10">
        <f t="shared" si="9"/>
        <v>22482.664000000004</v>
      </c>
      <c r="P20" s="18"/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>
        <v>2886.48</v>
      </c>
      <c r="H21" s="12">
        <v>3011.2150000000001</v>
      </c>
      <c r="I21" s="12">
        <v>3240.0610000000001</v>
      </c>
      <c r="J21" s="12">
        <v>3821.232</v>
      </c>
      <c r="K21" s="12">
        <v>3001.1439999999998</v>
      </c>
      <c r="L21" s="12"/>
      <c r="M21" s="12"/>
      <c r="N21" s="12"/>
      <c r="O21" s="10">
        <f t="shared" si="9"/>
        <v>29184.088</v>
      </c>
      <c r="P21" s="18"/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F22" si="12">C23</f>
        <v>0</v>
      </c>
      <c r="D22" s="10">
        <f t="shared" si="12"/>
        <v>0</v>
      </c>
      <c r="E22" s="10">
        <f t="shared" si="12"/>
        <v>0</v>
      </c>
      <c r="F22" s="10">
        <f t="shared" si="12"/>
        <v>0</v>
      </c>
      <c r="G22" s="10">
        <v>0</v>
      </c>
      <c r="H22" s="10">
        <f t="shared" ref="H22:K22" si="13">H23</f>
        <v>0</v>
      </c>
      <c r="I22" s="10">
        <f t="shared" si="13"/>
        <v>0</v>
      </c>
      <c r="J22" s="10">
        <f t="shared" si="13"/>
        <v>0</v>
      </c>
      <c r="K22" s="10">
        <f t="shared" si="13"/>
        <v>0</v>
      </c>
      <c r="L22" s="10"/>
      <c r="M22" s="10"/>
      <c r="N22" s="10"/>
      <c r="O22" s="10">
        <f t="shared" si="9"/>
        <v>0</v>
      </c>
      <c r="P22" s="18"/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9"/>
        <v>0</v>
      </c>
      <c r="P23" s="18"/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27624.685000000001</v>
      </c>
      <c r="G24" s="12">
        <v>28939.421999999999</v>
      </c>
      <c r="H24" s="12">
        <v>29300.297999999999</v>
      </c>
      <c r="I24" s="12">
        <v>30407.081999999999</v>
      </c>
      <c r="J24" s="12">
        <v>29570.917000000001</v>
      </c>
      <c r="K24" s="12">
        <v>24397.632000000001</v>
      </c>
      <c r="L24" s="12"/>
      <c r="M24" s="12"/>
      <c r="N24" s="12"/>
      <c r="O24" s="10">
        <f t="shared" si="9"/>
        <v>267604.09899999999</v>
      </c>
      <c r="P24" s="18"/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4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5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6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7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8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9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9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9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20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9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9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9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9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9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21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9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9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9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9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9"/>
        <v>0</v>
      </c>
    </row>
    <row r="46" spans="1:15" x14ac:dyDescent="0.2">
      <c r="C46" s="23"/>
      <c r="D46" s="23"/>
      <c r="E46" s="23"/>
    </row>
    <row r="47" spans="1:15" x14ac:dyDescent="0.2">
      <c r="C47" s="23"/>
      <c r="D47" s="23"/>
      <c r="E47" s="23"/>
      <c r="F47" s="23"/>
      <c r="G47" s="23"/>
    </row>
    <row r="48" spans="1:15" x14ac:dyDescent="0.2">
      <c r="C48" s="23"/>
      <c r="D48" s="23"/>
      <c r="E48" s="23"/>
    </row>
    <row r="49" spans="3:3" x14ac:dyDescent="0.2">
      <c r="C49" s="23"/>
    </row>
  </sheetData>
  <mergeCells count="4">
    <mergeCell ref="A2:O2"/>
    <mergeCell ref="A3:O3"/>
    <mergeCell ref="A5:O5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2023-10-13T13:45:26Z</dcterms:modified>
</cp:coreProperties>
</file>