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36" yWindow="65284" windowWidth="8760" windowHeight="7776" tabRatio="945" activeTab="0"/>
  </bookViews>
  <sheets>
    <sheet name="МРСК Юга" sheetId="1" r:id="rId1"/>
  </sheets>
  <definedNames>
    <definedName name="_xlfn.SUMIFS" hidden="1">#NAME?</definedName>
    <definedName name="_xlnm._FilterDatabase" localSheetId="0" hidden="1">'МРСК Юга'!$A$6:$Q$125</definedName>
  </definedNames>
  <calcPr fullCalcOnLoad="1"/>
</workbook>
</file>

<file path=xl/sharedStrings.xml><?xml version="1.0" encoding="utf-8"?>
<sst xmlns="http://schemas.openxmlformats.org/spreadsheetml/2006/main" count="497" uniqueCount="150">
  <si>
    <t>№ п/п</t>
  </si>
  <si>
    <t>МВА</t>
  </si>
  <si>
    <t>Т-1</t>
  </si>
  <si>
    <t>Т-2</t>
  </si>
  <si>
    <t>Т-3</t>
  </si>
  <si>
    <t xml:space="preserve">Суммарная установленная мощность трансформаторов Sуст., в том числе с разбивкой по трансформаторам </t>
  </si>
  <si>
    <t>∑Sуст</t>
  </si>
  <si>
    <t>Sмакс, МВА</t>
  </si>
  <si>
    <t xml:space="preserve">Заключение по  планируемому  резерву на конец года </t>
  </si>
  <si>
    <t>Наименование центра питания</t>
  </si>
  <si>
    <t>Класс напряжения</t>
  </si>
  <si>
    <t xml:space="preserve">Суммарная полная мощность ЦП по результатам контрольных замеров максимума нагрузки </t>
  </si>
  <si>
    <t>Балансовая принадлежность (наименование филиала ОАО "МРСК Юга")</t>
  </si>
  <si>
    <t>Рдог, МВт</t>
  </si>
  <si>
    <t>Заключение по фактическому резерву  мощности</t>
  </si>
  <si>
    <t>филиал ОАО "МРСК Юга"-"Калмэнерго"</t>
  </si>
  <si>
    <t>ПС 110/35/10 кВ Элиста-Западная</t>
  </si>
  <si>
    <t>ПС 110/35/10 кВ Элиста-Восточная</t>
  </si>
  <si>
    <t>220/110/10</t>
  </si>
  <si>
    <t>110/35/10</t>
  </si>
  <si>
    <t>ПС 110/10 кВ Ленинская</t>
  </si>
  <si>
    <t>110/10</t>
  </si>
  <si>
    <t>ПС 35/10 кВ Троицкая</t>
  </si>
  <si>
    <t>35/10</t>
  </si>
  <si>
    <t>ПС 35/10 кВ Чагорта</t>
  </si>
  <si>
    <t>ПС 35/10 кВ Прудовая</t>
  </si>
  <si>
    <t>ПС 35/10 кВ Салын</t>
  </si>
  <si>
    <t>ПС 35/10 кВ Целинная-1</t>
  </si>
  <si>
    <t>ПС 35/10 кВ Хар-Булук</t>
  </si>
  <si>
    <t>ПС 35/10 кВ Вознесеновская</t>
  </si>
  <si>
    <t>ПС 35/10 кВ ЭПТФ</t>
  </si>
  <si>
    <t>ПС 35/10 кВ Зверосовхозная</t>
  </si>
  <si>
    <t>ПС 35/10 кВ Лола</t>
  </si>
  <si>
    <t>ПС 35/10 кВ Калинина</t>
  </si>
  <si>
    <t>ПС 35/10 кВ Загиста</t>
  </si>
  <si>
    <t>ПС 35/10 кВ Ялмата</t>
  </si>
  <si>
    <t>ПС 35/10 кВ Водозабор</t>
  </si>
  <si>
    <t>ПС 110/35/10 кВ Красненская</t>
  </si>
  <si>
    <t>ПС 110/10 кВ Кормовая</t>
  </si>
  <si>
    <t>ПС 35/10 кВ Молодежная</t>
  </si>
  <si>
    <t>ПС 35/10 кВ Чилгир</t>
  </si>
  <si>
    <t>ПС 35/10 кВ Гашунская</t>
  </si>
  <si>
    <t>ПС 35/10 кВ Утта-1</t>
  </si>
  <si>
    <t>ПС 35/10 кВ Кировская</t>
  </si>
  <si>
    <t>ПС 35/10 кВ Привольная</t>
  </si>
  <si>
    <t>ПС 35/10 кВ Хулхута</t>
  </si>
  <si>
    <t>ПС 35/10 кВ Вахта</t>
  </si>
  <si>
    <t>ПС 110/35/10 кВ Ики-Бурул</t>
  </si>
  <si>
    <t>ПС 35/10 кВ Мелиоратор</t>
  </si>
  <si>
    <t>ПС 35/10 кВ Ут-Сала</t>
  </si>
  <si>
    <t>ПС 35/10 кВ Буратинская</t>
  </si>
  <si>
    <t>ПС 35/10 кВ Первомайская</t>
  </si>
  <si>
    <t>ПС 35/10 кВ Кевюды</t>
  </si>
  <si>
    <t>ПС 110/35/10 кВ Приютное-2</t>
  </si>
  <si>
    <t>ПС 110/10 кВ Володарская</t>
  </si>
  <si>
    <t>ПС 35/10 кВ 40 лет ВЛКСМ</t>
  </si>
  <si>
    <t>ПС 35/10 кВ Приютное-1</t>
  </si>
  <si>
    <t>ПС 35/10 кВ Воробьевская</t>
  </si>
  <si>
    <t>ПС 110/35/10 кВ Садовое-1</t>
  </si>
  <si>
    <t>ПС 35/10 кВ Садовое-2</t>
  </si>
  <si>
    <t>ПС 110/10 кВ Кировская</t>
  </si>
  <si>
    <t>ПС 35/10 кВ Шарнутовская</t>
  </si>
  <si>
    <t>ПС 35/10 кВ Сарпинская</t>
  </si>
  <si>
    <t>ПС 35/10 кВ Аршань Зельмень</t>
  </si>
  <si>
    <t>ПС 35/10 кВ Кануковская</t>
  </si>
  <si>
    <t>ПС 35/10 кВ Уманцевская</t>
  </si>
  <si>
    <t>ПС 35/10 кВ Обильное</t>
  </si>
  <si>
    <t>ПС 110/35/10 кВ Малые Дербеты</t>
  </si>
  <si>
    <t>ПС 110/35/10 кВ Цаган Толга</t>
  </si>
  <si>
    <t>ПС 110/10 кВ Красносельская</t>
  </si>
  <si>
    <t>ПС 35/10 кВ Плодовитое</t>
  </si>
  <si>
    <t>ПС 110/10 кВ Восход</t>
  </si>
  <si>
    <t>ПС 110/6 кВ 50 лет Октября</t>
  </si>
  <si>
    <t>110/6</t>
  </si>
  <si>
    <t>ПС 110/10 кВ Ковыльная</t>
  </si>
  <si>
    <t>ПС 110/35/10 кВ Иджил</t>
  </si>
  <si>
    <t>ПС 35/10 кВ Цаган Нур</t>
  </si>
  <si>
    <t>ПС 35/10 кВ Хошеутовская</t>
  </si>
  <si>
    <t>ПС 110/35/10 кВ Советская</t>
  </si>
  <si>
    <t>ПС 110/35/10 кВ Кегульта</t>
  </si>
  <si>
    <t>ПС 110/10 кВ Ергенинская</t>
  </si>
  <si>
    <t>ПС 35/10 кВ Байровская</t>
  </si>
  <si>
    <t>ПС 35/10 кВ Заливная</t>
  </si>
  <si>
    <t>ПС 35/10 кВ Чкаловская</t>
  </si>
  <si>
    <t>ПС 110/10 кВ Бургустинская</t>
  </si>
  <si>
    <t>ПС 35/10 кВ Сарпа</t>
  </si>
  <si>
    <t>ПС 110/35/10 кВ Юста</t>
  </si>
  <si>
    <t>ПС 110/10 кВ Барун</t>
  </si>
  <si>
    <t>ПС 110/10 кВ Татал</t>
  </si>
  <si>
    <t>ПС 35/10 кВ Харба</t>
  </si>
  <si>
    <t>ПС 35/10 кВ Эрдниевская</t>
  </si>
  <si>
    <t>ПС 35/10 кВ Полынная</t>
  </si>
  <si>
    <t>ПС 35/10 кВ Городовиковская</t>
  </si>
  <si>
    <t>ПС 35/10 кВ Садовка</t>
  </si>
  <si>
    <t>ПС 35/10 кВ Комсомолец</t>
  </si>
  <si>
    <t>ПС 110/35/10 кВ Виноградненская</t>
  </si>
  <si>
    <t>ПС 35/10 кВ Юбилейная</t>
  </si>
  <si>
    <t>ПС 110/35/10 кВ Яшалта-2</t>
  </si>
  <si>
    <t>ПС 110/35/10 кВ Краснопольская</t>
  </si>
  <si>
    <t>ПС 110/10 кВ Веселовская</t>
  </si>
  <si>
    <t>ПС 35/10 кВ Соленовская</t>
  </si>
  <si>
    <t>ПС 35/10 кВ Красномихайловская</t>
  </si>
  <si>
    <t>ПС 35/10 кВ Краснопартизанская</t>
  </si>
  <si>
    <t>ПС 35/10 кВ Октябрьская</t>
  </si>
  <si>
    <t>ПС 35/10 кВ Эсто-Алтай</t>
  </si>
  <si>
    <t>ПС 35/10 кВ Яшалта-1</t>
  </si>
  <si>
    <t>ПС 110/35/10 кВ Каспийская-2</t>
  </si>
  <si>
    <t>ПС 35/10 кВ Каспийская-1</t>
  </si>
  <si>
    <t>ПС 35/10 кВ Михайловская</t>
  </si>
  <si>
    <t>ПС 110/35/10 кВ Комсомольская</t>
  </si>
  <si>
    <t>ПС 35/10 кВ Прикумская</t>
  </si>
  <si>
    <t>ПС 35/10 кВ Кумская</t>
  </si>
  <si>
    <t>ПС 35/10 кВ Артезиан-1</t>
  </si>
  <si>
    <t>ПС 110/35/10 кВ Артезиан-2</t>
  </si>
  <si>
    <t>ПС 110/35/10 кВ Черноземельская</t>
  </si>
  <si>
    <t>ПС 110/10 кВ Адык</t>
  </si>
  <si>
    <t>ПС 110/10 кВ Сарул</t>
  </si>
  <si>
    <t>ПС 35/10 кВ Насосная</t>
  </si>
  <si>
    <t>ПС 110/10 кВ Нарын-Худук</t>
  </si>
  <si>
    <t>ПС 35/6 КВЭС</t>
  </si>
  <si>
    <t>35/6</t>
  </si>
  <si>
    <t>ПС 110/10 кВ Джильгита</t>
  </si>
  <si>
    <t>Идентификационный номер подстанции на интерактивной карте</t>
  </si>
  <si>
    <t>ПС 220/110/10 кВ Элиста-Северная</t>
  </si>
  <si>
    <t>Мощность по заключенным договорам на ТП</t>
  </si>
  <si>
    <t>Фактический резерв мощности ЦП</t>
  </si>
  <si>
    <t>Планируемый резерв мощности ЦП на конец года, 
(учитывается реализация инвестиционных программ), 
Р рез.пл .(МВт)</t>
  </si>
  <si>
    <t>Ррез, МВт</t>
  </si>
  <si>
    <t>Максимальная мощность, разрешенная при технологическом присоединении, МВт (по Актам ТП)</t>
  </si>
  <si>
    <t>ПС 220/110/10 кВ Большой Царын-1</t>
  </si>
  <si>
    <t>ПС 110/35/10 кВ Целинная 2</t>
  </si>
  <si>
    <t>ПС 110/35/10 кВ Яшкуль</t>
  </si>
  <si>
    <t>ПС 110/35/10 кВ Партизанская-2</t>
  </si>
  <si>
    <t>ПС 110/35/10 кВ Утта-2</t>
  </si>
  <si>
    <t>ПС 35/10 кВ Яшкуль1</t>
  </si>
  <si>
    <t>ПС 35/10 кВ Тавн Гашун</t>
  </si>
  <si>
    <t>ПС 35/10 кВ Цаган Усн</t>
  </si>
  <si>
    <t>ПС 110/10 кВ Приманычская</t>
  </si>
  <si>
    <t>ПС 110/10 кВ Чолун-Хамур</t>
  </si>
  <si>
    <t>ПС 35/10 кВ Зултурганская</t>
  </si>
  <si>
    <t>ПС 110/35/10 кВ Ульдючины</t>
  </si>
  <si>
    <t>ПС 110/10 кВ Большой Царын 2</t>
  </si>
  <si>
    <t>ПС 110/10 кВ Цаган Аман</t>
  </si>
  <si>
    <t>ПС 35/10 кВ Бага Тугтун</t>
  </si>
  <si>
    <t>ПС 110/10 кВ Улан-Хол</t>
  </si>
  <si>
    <t>ПС 110/10 кВ НПС-2</t>
  </si>
  <si>
    <t>ПС 110/10 кВ НПС-3</t>
  </si>
  <si>
    <t>Открыт</t>
  </si>
  <si>
    <t>Закрыт</t>
  </si>
  <si>
    <t>Информация о резерве мощности на центрах питания  филиала ОАО "МРСК Юга" - "Калмэнерго" по состоянию на 30.09.2014г.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</si>
</sst>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_)"/>
    <numFmt numFmtId="167" formatCode="#,##0.00_ ;\-#,##0.00\ "/>
    <numFmt numFmtId="168" formatCode="#,##0.000_ ;\-#,##0.000\ "/>
    <numFmt numFmtId="169" formatCode="0.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;[Red]0.0"/>
    <numFmt numFmtId="175" formatCode="[$-FC19]d\ mmmm\ yyyy\ &quot;г.&quot;"/>
    <numFmt numFmtId="176" formatCode="dd/mm/yy;@"/>
    <numFmt numFmtId="177" formatCode="0.0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6.3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6.3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6.3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6.3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/>
      <bottom style="medium"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>
        <color indexed="63"/>
      </top>
      <bottom>
        <color indexed="63"/>
      </bottom>
    </border>
    <border>
      <left style="medium">
        <color indexed="8"/>
      </left>
      <right/>
      <top/>
      <bottom style="medium"/>
    </border>
    <border>
      <left/>
      <right/>
      <top style="medium"/>
      <bottom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50" fillId="33" borderId="10" xfId="0" applyFont="1" applyFill="1" applyBorder="1" applyAlignment="1">
      <alignment horizontal="center" vertical="center"/>
    </xf>
    <xf numFmtId="0" fontId="50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wrapText="1"/>
    </xf>
    <xf numFmtId="0" fontId="8" fillId="33" borderId="0" xfId="0" applyFont="1" applyFill="1" applyAlignment="1">
      <alignment horizontal="center" wrapText="1"/>
    </xf>
    <xf numFmtId="0" fontId="51" fillId="33" borderId="11" xfId="0" applyNumberFormat="1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 wrapText="1"/>
    </xf>
    <xf numFmtId="0" fontId="50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0" fillId="33" borderId="10" xfId="0" applyNumberFormat="1" applyFont="1" applyFill="1" applyBorder="1" applyAlignment="1">
      <alignment/>
    </xf>
    <xf numFmtId="0" fontId="10" fillId="34" borderId="14" xfId="0" applyFont="1" applyFill="1" applyBorder="1" applyAlignment="1">
      <alignment horizontal="center" vertical="center" wrapText="1"/>
    </xf>
    <xf numFmtId="164" fontId="9" fillId="34" borderId="14" xfId="0" applyNumberFormat="1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/>
    </xf>
    <xf numFmtId="0" fontId="9" fillId="34" borderId="14" xfId="0" applyFont="1" applyFill="1" applyBorder="1" applyAlignment="1">
      <alignment horizontal="center" vertical="center"/>
    </xf>
    <xf numFmtId="2" fontId="8" fillId="33" borderId="0" xfId="0" applyNumberFormat="1" applyFont="1" applyFill="1" applyAlignment="1">
      <alignment horizontal="center" wrapText="1"/>
    </xf>
    <xf numFmtId="2" fontId="9" fillId="34" borderId="15" xfId="0" applyNumberFormat="1" applyFont="1" applyFill="1" applyBorder="1" applyAlignment="1">
      <alignment horizontal="center" vertical="center"/>
    </xf>
    <xf numFmtId="2" fontId="9" fillId="34" borderId="14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8" fillId="33" borderId="0" xfId="0" applyNumberFormat="1" applyFont="1" applyFill="1" applyAlignment="1">
      <alignment horizontal="center" vertical="center" wrapText="1"/>
    </xf>
    <xf numFmtId="2" fontId="52" fillId="0" borderId="0" xfId="0" applyNumberFormat="1" applyFont="1" applyAlignment="1">
      <alignment vertical="center"/>
    </xf>
    <xf numFmtId="49" fontId="9" fillId="34" borderId="14" xfId="0" applyNumberFormat="1" applyFont="1" applyFill="1" applyBorder="1" applyAlignment="1">
      <alignment horizontal="center" vertical="center"/>
    </xf>
    <xf numFmtId="49" fontId="9" fillId="34" borderId="16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164" fontId="5" fillId="0" borderId="18" xfId="0" applyNumberFormat="1" applyFont="1" applyFill="1" applyBorder="1" applyAlignment="1">
      <alignment horizontal="center" vertical="center"/>
    </xf>
    <xf numFmtId="0" fontId="9" fillId="34" borderId="19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50" fillId="0" borderId="0" xfId="0" applyFont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164" fontId="0" fillId="33" borderId="0" xfId="0" applyNumberFormat="1" applyFill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64" fontId="11" fillId="0" borderId="0" xfId="0" applyNumberFormat="1" applyFont="1" applyFill="1" applyBorder="1" applyAlignment="1">
      <alignment horizontal="center" vertical="center"/>
    </xf>
    <xf numFmtId="164" fontId="5" fillId="0" borderId="17" xfId="0" applyNumberFormat="1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9" fillId="34" borderId="23" xfId="0" applyFont="1" applyFill="1" applyBorder="1" applyAlignment="1">
      <alignment horizontal="center" vertical="center" wrapText="1"/>
    </xf>
    <xf numFmtId="0" fontId="9" fillId="34" borderId="24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2" fontId="4" fillId="33" borderId="0" xfId="0" applyNumberFormat="1" applyFont="1" applyFill="1" applyAlignment="1">
      <alignment horizontal="center" vertical="center" wrapText="1"/>
    </xf>
    <xf numFmtId="2" fontId="4" fillId="33" borderId="0" xfId="0" applyNumberFormat="1" applyFont="1" applyFill="1" applyAlignment="1">
      <alignment horizontal="center" wrapText="1"/>
    </xf>
    <xf numFmtId="0" fontId="50" fillId="0" borderId="13" xfId="0" applyNumberFormat="1" applyFont="1" applyBorder="1" applyAlignment="1">
      <alignment horizontal="center" vertical="center" wrapText="1"/>
    </xf>
    <xf numFmtId="0" fontId="50" fillId="0" borderId="25" xfId="0" applyNumberFormat="1" applyFont="1" applyBorder="1" applyAlignment="1">
      <alignment horizontal="center" vertical="center" wrapText="1"/>
    </xf>
    <xf numFmtId="0" fontId="50" fillId="0" borderId="16" xfId="0" applyNumberFormat="1" applyFont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9" fillId="34" borderId="32" xfId="0" applyFont="1" applyFill="1" applyBorder="1" applyAlignment="1">
      <alignment horizontal="center" vertical="center" wrapText="1"/>
    </xf>
    <xf numFmtId="0" fontId="9" fillId="34" borderId="33" xfId="0" applyFont="1" applyFill="1" applyBorder="1" applyAlignment="1">
      <alignment horizontal="center" vertical="center" wrapText="1"/>
    </xf>
    <xf numFmtId="0" fontId="9" fillId="34" borderId="34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25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 vertical="center" wrapText="1"/>
    </xf>
    <xf numFmtId="0" fontId="10" fillId="34" borderId="35" xfId="0" applyFont="1" applyFill="1" applyBorder="1" applyAlignment="1">
      <alignment horizontal="center" vertical="center" wrapText="1"/>
    </xf>
    <xf numFmtId="2" fontId="9" fillId="34" borderId="12" xfId="0" applyNumberFormat="1" applyFont="1" applyFill="1" applyBorder="1" applyAlignment="1">
      <alignment horizontal="center" vertical="center" wrapText="1"/>
    </xf>
    <xf numFmtId="2" fontId="9" fillId="34" borderId="36" xfId="0" applyNumberFormat="1" applyFont="1" applyFill="1" applyBorder="1" applyAlignment="1">
      <alignment horizontal="center" vertical="center" wrapText="1"/>
    </xf>
    <xf numFmtId="2" fontId="9" fillId="34" borderId="13" xfId="0" applyNumberFormat="1" applyFont="1" applyFill="1" applyBorder="1" applyAlignment="1">
      <alignment horizontal="center" vertical="center" wrapText="1"/>
    </xf>
    <xf numFmtId="2" fontId="9" fillId="34" borderId="16" xfId="0" applyNumberFormat="1" applyFont="1" applyFill="1" applyBorder="1" applyAlignment="1">
      <alignment horizontal="center" vertical="center" wrapText="1"/>
    </xf>
    <xf numFmtId="164" fontId="9" fillId="34" borderId="37" xfId="0" applyNumberFormat="1" applyFont="1" applyFill="1" applyBorder="1" applyAlignment="1">
      <alignment horizontal="center" vertical="center" wrapText="1"/>
    </xf>
    <xf numFmtId="164" fontId="9" fillId="34" borderId="38" xfId="0" applyNumberFormat="1" applyFont="1" applyFill="1" applyBorder="1" applyAlignment="1">
      <alignment horizontal="center" vertical="center" wrapText="1"/>
    </xf>
    <xf numFmtId="0" fontId="9" fillId="34" borderId="29" xfId="0" applyFont="1" applyFill="1" applyBorder="1" applyAlignment="1">
      <alignment horizontal="center" vertical="center" wrapText="1"/>
    </xf>
    <xf numFmtId="0" fontId="9" fillId="34" borderId="30" xfId="0" applyFont="1" applyFill="1" applyBorder="1" applyAlignment="1">
      <alignment horizontal="center" vertical="center" wrapText="1"/>
    </xf>
    <xf numFmtId="0" fontId="9" fillId="34" borderId="31" xfId="0" applyFont="1" applyFill="1" applyBorder="1" applyAlignment="1">
      <alignment horizontal="center" vertical="center" wrapText="1"/>
    </xf>
    <xf numFmtId="0" fontId="9" fillId="34" borderId="36" xfId="0" applyFont="1" applyFill="1" applyBorder="1" applyAlignment="1">
      <alignment horizontal="center" vertical="center" wrapText="1"/>
    </xf>
    <xf numFmtId="169" fontId="9" fillId="34" borderId="13" xfId="0" applyNumberFormat="1" applyFont="1" applyFill="1" applyBorder="1" applyAlignment="1">
      <alignment horizontal="center" vertical="center" wrapText="1"/>
    </xf>
    <xf numFmtId="169" fontId="9" fillId="34" borderId="25" xfId="0" applyNumberFormat="1" applyFont="1" applyFill="1" applyBorder="1" applyAlignment="1">
      <alignment horizontal="center" vertical="center" wrapText="1"/>
    </xf>
    <xf numFmtId="169" fontId="9" fillId="34" borderId="16" xfId="0" applyNumberFormat="1" applyFont="1" applyFill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3" xfId="55"/>
    <cellStyle name="Обычный 4" xfId="56"/>
    <cellStyle name="Обычный 5" xfId="57"/>
    <cellStyle name="Обычный 7" xfId="58"/>
    <cellStyle name="Обычный 8" xfId="59"/>
    <cellStyle name="Обычный 9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S125"/>
  <sheetViews>
    <sheetView tabSelected="1" zoomScale="85" zoomScaleNormal="85" zoomScalePageLayoutView="0" workbookViewId="0" topLeftCell="D1">
      <selection activeCell="O126" sqref="O126"/>
    </sheetView>
  </sheetViews>
  <sheetFormatPr defaultColWidth="9.140625" defaultRowHeight="15"/>
  <cols>
    <col min="1" max="1" width="8.8515625" style="0" hidden="1" customWidth="1"/>
    <col min="2" max="2" width="6.7109375" style="0" hidden="1" customWidth="1"/>
    <col min="3" max="3" width="13.8515625" style="0" hidden="1" customWidth="1"/>
    <col min="4" max="4" width="8.7109375" style="0" customWidth="1"/>
    <col min="5" max="5" width="29.00390625" style="2" customWidth="1"/>
    <col min="6" max="6" width="11.28125" style="0" customWidth="1"/>
    <col min="7" max="7" width="8.8515625" style="0" customWidth="1"/>
    <col min="8" max="8" width="5.421875" style="2" customWidth="1"/>
    <col min="9" max="9" width="6.57421875" style="2" customWidth="1"/>
    <col min="10" max="10" width="6.8515625" style="0" customWidth="1"/>
    <col min="11" max="11" width="13.7109375" style="0" customWidth="1"/>
    <col min="12" max="12" width="12.8515625" style="23" customWidth="1"/>
    <col min="13" max="13" width="9.8515625" style="21" customWidth="1"/>
    <col min="14" max="14" width="25.421875" style="0" customWidth="1"/>
    <col min="15" max="15" width="12.140625" style="0" customWidth="1"/>
    <col min="16" max="16" width="9.7109375" style="0" customWidth="1"/>
    <col min="17" max="17" width="10.8515625" style="0" customWidth="1"/>
    <col min="18" max="18" width="8.8515625" style="38" customWidth="1"/>
    <col min="19" max="19" width="14.57421875" style="0" customWidth="1"/>
  </cols>
  <sheetData>
    <row r="1" spans="1:18" s="2" customFormat="1" ht="15.75" customHeight="1">
      <c r="A1" s="4"/>
      <c r="B1" s="5"/>
      <c r="C1" s="6"/>
      <c r="D1" s="47" t="s">
        <v>149</v>
      </c>
      <c r="E1" s="47"/>
      <c r="F1" s="47"/>
      <c r="G1" s="47"/>
      <c r="H1" s="47"/>
      <c r="I1" s="47"/>
      <c r="J1" s="47"/>
      <c r="K1" s="47"/>
      <c r="L1" s="48"/>
      <c r="M1" s="49"/>
      <c r="N1" s="47"/>
      <c r="O1" s="47"/>
      <c r="P1" s="47"/>
      <c r="Q1" s="47"/>
      <c r="R1" s="37"/>
    </row>
    <row r="2" spans="1:18" s="2" customFormat="1" ht="15.75" customHeight="1" thickBot="1">
      <c r="A2" s="4"/>
      <c r="B2" s="5"/>
      <c r="C2" s="6"/>
      <c r="D2" s="6"/>
      <c r="E2" s="7"/>
      <c r="F2" s="7"/>
      <c r="G2" s="7"/>
      <c r="H2" s="7"/>
      <c r="I2" s="7"/>
      <c r="J2" s="7"/>
      <c r="K2" s="7"/>
      <c r="L2" s="22"/>
      <c r="M2" s="18"/>
      <c r="N2" s="7"/>
      <c r="O2" s="7"/>
      <c r="P2" s="7"/>
      <c r="Q2" s="7"/>
      <c r="R2" s="37"/>
    </row>
    <row r="3" spans="1:17" ht="52.5" customHeight="1" thickBot="1">
      <c r="A3" s="50" t="s">
        <v>122</v>
      </c>
      <c r="B3" s="53" t="s">
        <v>0</v>
      </c>
      <c r="C3" s="56" t="s">
        <v>12</v>
      </c>
      <c r="D3" s="73" t="s">
        <v>0</v>
      </c>
      <c r="E3" s="59" t="s">
        <v>9</v>
      </c>
      <c r="F3" s="62" t="s">
        <v>10</v>
      </c>
      <c r="G3" s="65" t="s">
        <v>5</v>
      </c>
      <c r="H3" s="66"/>
      <c r="I3" s="66"/>
      <c r="J3" s="66"/>
      <c r="K3" s="62" t="s">
        <v>11</v>
      </c>
      <c r="L3" s="67" t="s">
        <v>124</v>
      </c>
      <c r="M3" s="69" t="s">
        <v>125</v>
      </c>
      <c r="N3" s="62" t="s">
        <v>14</v>
      </c>
      <c r="O3" s="77" t="s">
        <v>126</v>
      </c>
      <c r="P3" s="41" t="s">
        <v>8</v>
      </c>
      <c r="Q3" s="44" t="s">
        <v>128</v>
      </c>
    </row>
    <row r="4" spans="1:17" ht="45.75" customHeight="1" thickBot="1">
      <c r="A4" s="51"/>
      <c r="B4" s="54"/>
      <c r="C4" s="57"/>
      <c r="D4" s="74"/>
      <c r="E4" s="60"/>
      <c r="F4" s="63"/>
      <c r="G4" s="14" t="s">
        <v>6</v>
      </c>
      <c r="H4" s="14" t="s">
        <v>2</v>
      </c>
      <c r="I4" s="14" t="s">
        <v>3</v>
      </c>
      <c r="J4" s="14" t="s">
        <v>4</v>
      </c>
      <c r="K4" s="64"/>
      <c r="L4" s="68"/>
      <c r="M4" s="70"/>
      <c r="N4" s="63"/>
      <c r="O4" s="78"/>
      <c r="P4" s="42"/>
      <c r="Q4" s="45"/>
    </row>
    <row r="5" spans="1:17" ht="36.75" customHeight="1" thickBot="1">
      <c r="A5" s="52"/>
      <c r="B5" s="55"/>
      <c r="C5" s="58"/>
      <c r="D5" s="75"/>
      <c r="E5" s="61"/>
      <c r="F5" s="64"/>
      <c r="G5" s="71" t="s">
        <v>1</v>
      </c>
      <c r="H5" s="72"/>
      <c r="I5" s="72"/>
      <c r="J5" s="72"/>
      <c r="K5" s="15" t="s">
        <v>7</v>
      </c>
      <c r="L5" s="19" t="s">
        <v>13</v>
      </c>
      <c r="M5" s="20" t="s">
        <v>127</v>
      </c>
      <c r="N5" s="76"/>
      <c r="O5" s="79"/>
      <c r="P5" s="43"/>
      <c r="Q5" s="46"/>
    </row>
    <row r="6" spans="1:17" ht="15" thickBot="1">
      <c r="A6" s="8">
        <v>0</v>
      </c>
      <c r="B6" s="9">
        <v>1</v>
      </c>
      <c r="C6" s="10">
        <v>2</v>
      </c>
      <c r="D6" s="16">
        <v>1</v>
      </c>
      <c r="E6" s="17">
        <v>2</v>
      </c>
      <c r="F6" s="16">
        <v>3</v>
      </c>
      <c r="G6" s="17">
        <v>4</v>
      </c>
      <c r="H6" s="16">
        <v>5</v>
      </c>
      <c r="I6" s="17">
        <v>6</v>
      </c>
      <c r="J6" s="16">
        <v>7</v>
      </c>
      <c r="K6" s="17">
        <v>8</v>
      </c>
      <c r="L6" s="24">
        <v>9</v>
      </c>
      <c r="M6" s="25">
        <v>10</v>
      </c>
      <c r="N6" s="16">
        <v>11</v>
      </c>
      <c r="O6" s="17">
        <v>12</v>
      </c>
      <c r="P6" s="16">
        <v>13</v>
      </c>
      <c r="Q6" s="29">
        <v>14</v>
      </c>
    </row>
    <row r="7" spans="1:19" s="2" customFormat="1" ht="21" customHeight="1">
      <c r="A7" s="11">
        <v>303100</v>
      </c>
      <c r="B7" s="11">
        <v>100</v>
      </c>
      <c r="C7" s="1" t="s">
        <v>15</v>
      </c>
      <c r="D7" s="26">
        <v>1</v>
      </c>
      <c r="E7" s="26" t="s">
        <v>115</v>
      </c>
      <c r="F7" s="26" t="s">
        <v>21</v>
      </c>
      <c r="G7" s="26">
        <v>2.5</v>
      </c>
      <c r="H7" s="27">
        <v>2.5</v>
      </c>
      <c r="I7" s="27">
        <v>0</v>
      </c>
      <c r="J7" s="27">
        <v>0</v>
      </c>
      <c r="K7" s="27">
        <v>1.4</v>
      </c>
      <c r="L7" s="40">
        <v>0.005</v>
      </c>
      <c r="M7" s="28">
        <v>0.94674</v>
      </c>
      <c r="N7" s="35" t="s">
        <v>147</v>
      </c>
      <c r="O7" s="28">
        <v>0.94674</v>
      </c>
      <c r="P7" s="34" t="str">
        <f aca="true" t="shared" si="0" ref="P7:P38">IF(O7&gt;0,"Открыт","Закрыт")</f>
        <v>Открыт</v>
      </c>
      <c r="Q7" s="40">
        <v>0.6662</v>
      </c>
      <c r="R7" s="39"/>
      <c r="S7" s="36"/>
    </row>
    <row r="8" spans="1:19" s="2" customFormat="1" ht="39">
      <c r="A8" s="11">
        <v>302072</v>
      </c>
      <c r="B8" s="11">
        <v>72</v>
      </c>
      <c r="C8" s="1" t="s">
        <v>15</v>
      </c>
      <c r="D8" s="26">
        <v>2</v>
      </c>
      <c r="E8" s="26" t="s">
        <v>87</v>
      </c>
      <c r="F8" s="26" t="s">
        <v>21</v>
      </c>
      <c r="G8" s="26">
        <v>12.6</v>
      </c>
      <c r="H8" s="27">
        <v>6.3</v>
      </c>
      <c r="I8" s="27">
        <v>6.3</v>
      </c>
      <c r="J8" s="27">
        <v>0</v>
      </c>
      <c r="K8" s="27">
        <v>0.32</v>
      </c>
      <c r="L8" s="40">
        <v>0.01</v>
      </c>
      <c r="M8" s="28">
        <v>5.435245500000001</v>
      </c>
      <c r="N8" s="35" t="s">
        <v>147</v>
      </c>
      <c r="O8" s="28">
        <v>5.435245500000001</v>
      </c>
      <c r="P8" s="34" t="str">
        <f t="shared" si="0"/>
        <v>Открыт</v>
      </c>
      <c r="Q8" s="40">
        <v>0.023</v>
      </c>
      <c r="R8" s="39"/>
      <c r="S8" s="36"/>
    </row>
    <row r="9" spans="1:19" ht="39">
      <c r="A9" s="11">
        <v>301017</v>
      </c>
      <c r="B9" s="11">
        <v>17</v>
      </c>
      <c r="C9" s="1" t="s">
        <v>15</v>
      </c>
      <c r="D9" s="26">
        <v>3</v>
      </c>
      <c r="E9" s="26" t="s">
        <v>141</v>
      </c>
      <c r="F9" s="26" t="s">
        <v>21</v>
      </c>
      <c r="G9" s="26">
        <v>16</v>
      </c>
      <c r="H9" s="27">
        <v>16</v>
      </c>
      <c r="I9" s="27">
        <v>0</v>
      </c>
      <c r="J9" s="27">
        <v>0</v>
      </c>
      <c r="K9" s="27">
        <v>2.69</v>
      </c>
      <c r="L9" s="40">
        <v>0.036025</v>
      </c>
      <c r="M9" s="28">
        <v>11.478315750000002</v>
      </c>
      <c r="N9" s="35" t="s">
        <v>147</v>
      </c>
      <c r="O9" s="28">
        <v>11.478315750000002</v>
      </c>
      <c r="P9" s="34" t="str">
        <f t="shared" si="0"/>
        <v>Открыт</v>
      </c>
      <c r="Q9" s="40">
        <v>0.2589</v>
      </c>
      <c r="R9" s="39"/>
      <c r="S9" s="36"/>
    </row>
    <row r="10" spans="1:19" ht="39">
      <c r="A10" s="11">
        <v>304114</v>
      </c>
      <c r="B10" s="11">
        <v>114</v>
      </c>
      <c r="C10" s="1" t="s">
        <v>15</v>
      </c>
      <c r="D10" s="26">
        <v>4</v>
      </c>
      <c r="E10" s="26" t="s">
        <v>84</v>
      </c>
      <c r="F10" s="26" t="s">
        <v>21</v>
      </c>
      <c r="G10" s="26">
        <v>8.8</v>
      </c>
      <c r="H10" s="27">
        <v>2.5</v>
      </c>
      <c r="I10" s="27">
        <v>6.3</v>
      </c>
      <c r="J10" s="27">
        <v>0</v>
      </c>
      <c r="K10" s="27">
        <v>0.18</v>
      </c>
      <c r="L10" s="40">
        <v>0.0019</v>
      </c>
      <c r="M10" s="28">
        <v>2.1129135</v>
      </c>
      <c r="N10" s="35" t="s">
        <v>147</v>
      </c>
      <c r="O10" s="28">
        <v>2.1129135</v>
      </c>
      <c r="P10" s="34" t="str">
        <f t="shared" si="0"/>
        <v>Открыт</v>
      </c>
      <c r="Q10" s="40">
        <v>0.6982</v>
      </c>
      <c r="R10" s="39"/>
      <c r="S10" s="36"/>
    </row>
    <row r="11" spans="1:19" ht="39">
      <c r="A11" s="11">
        <v>301032</v>
      </c>
      <c r="B11" s="11">
        <v>32</v>
      </c>
      <c r="C11" s="1" t="s">
        <v>15</v>
      </c>
      <c r="D11" s="26">
        <v>5</v>
      </c>
      <c r="E11" s="26" t="s">
        <v>99</v>
      </c>
      <c r="F11" s="26" t="s">
        <v>21</v>
      </c>
      <c r="G11" s="26">
        <v>2.5</v>
      </c>
      <c r="H11" s="27">
        <v>2.5</v>
      </c>
      <c r="I11" s="27">
        <v>0</v>
      </c>
      <c r="J11" s="27">
        <v>0</v>
      </c>
      <c r="K11" s="27">
        <v>0.21</v>
      </c>
      <c r="L11" s="40">
        <v>0.012</v>
      </c>
      <c r="M11" s="28">
        <v>1.9694610000000001</v>
      </c>
      <c r="N11" s="35" t="s">
        <v>147</v>
      </c>
      <c r="O11" s="28">
        <v>1.9694610000000001</v>
      </c>
      <c r="P11" s="34" t="str">
        <f t="shared" si="0"/>
        <v>Открыт</v>
      </c>
      <c r="Q11" s="40">
        <v>0</v>
      </c>
      <c r="R11" s="39"/>
      <c r="S11" s="36"/>
    </row>
    <row r="12" spans="1:19" ht="39">
      <c r="A12" s="13"/>
      <c r="B12" s="11">
        <v>1</v>
      </c>
      <c r="C12" s="1" t="s">
        <v>15</v>
      </c>
      <c r="D12" s="26">
        <v>6</v>
      </c>
      <c r="E12" s="26" t="s">
        <v>54</v>
      </c>
      <c r="F12" s="26" t="s">
        <v>21</v>
      </c>
      <c r="G12" s="26">
        <v>12.6</v>
      </c>
      <c r="H12" s="27">
        <v>6.3</v>
      </c>
      <c r="I12" s="27">
        <v>6.3</v>
      </c>
      <c r="J12" s="27">
        <v>0</v>
      </c>
      <c r="K12" s="27">
        <v>1.06</v>
      </c>
      <c r="L12" s="40">
        <v>0.0094</v>
      </c>
      <c r="M12" s="28">
        <v>4.7957775</v>
      </c>
      <c r="N12" s="35" t="s">
        <v>147</v>
      </c>
      <c r="O12" s="28">
        <v>4.7957775</v>
      </c>
      <c r="P12" s="34" t="str">
        <f t="shared" si="0"/>
        <v>Открыт</v>
      </c>
      <c r="Q12" s="40">
        <v>2.676</v>
      </c>
      <c r="R12" s="39"/>
      <c r="S12" s="36"/>
    </row>
    <row r="13" spans="1:19" ht="39">
      <c r="A13" s="11">
        <v>302066</v>
      </c>
      <c r="B13" s="11">
        <v>66</v>
      </c>
      <c r="C13" s="1" t="s">
        <v>15</v>
      </c>
      <c r="D13" s="26">
        <v>7</v>
      </c>
      <c r="E13" s="26" t="s">
        <v>71</v>
      </c>
      <c r="F13" s="26" t="s">
        <v>21</v>
      </c>
      <c r="G13" s="26">
        <v>6.3</v>
      </c>
      <c r="H13" s="27">
        <v>6.3</v>
      </c>
      <c r="I13" s="27">
        <v>0</v>
      </c>
      <c r="J13" s="27">
        <v>0</v>
      </c>
      <c r="K13" s="27">
        <v>3.05</v>
      </c>
      <c r="L13" s="40">
        <v>0.0081</v>
      </c>
      <c r="M13" s="28">
        <v>2.803392</v>
      </c>
      <c r="N13" s="35" t="s">
        <v>147</v>
      </c>
      <c r="O13" s="28">
        <v>2.803392</v>
      </c>
      <c r="P13" s="34" t="str">
        <f t="shared" si="0"/>
        <v>Открыт</v>
      </c>
      <c r="Q13" s="40">
        <v>0.008</v>
      </c>
      <c r="R13" s="39"/>
      <c r="S13" s="36"/>
    </row>
    <row r="14" spans="1:19" ht="39">
      <c r="A14" s="11">
        <v>304116</v>
      </c>
      <c r="B14" s="11">
        <v>116</v>
      </c>
      <c r="C14" s="1" t="s">
        <v>15</v>
      </c>
      <c r="D14" s="26">
        <v>8</v>
      </c>
      <c r="E14" s="26" t="s">
        <v>121</v>
      </c>
      <c r="F14" s="26" t="s">
        <v>21</v>
      </c>
      <c r="G14" s="26">
        <v>2.5</v>
      </c>
      <c r="H14" s="27">
        <v>2.5</v>
      </c>
      <c r="I14" s="27">
        <v>0</v>
      </c>
      <c r="J14" s="27">
        <v>0</v>
      </c>
      <c r="K14" s="27">
        <v>0.33</v>
      </c>
      <c r="L14" s="40">
        <v>0</v>
      </c>
      <c r="M14" s="28">
        <v>1.8768330000000002</v>
      </c>
      <c r="N14" s="35" t="s">
        <v>147</v>
      </c>
      <c r="O14" s="28">
        <v>1.8768330000000002</v>
      </c>
      <c r="P14" s="34" t="str">
        <f t="shared" si="0"/>
        <v>Открыт</v>
      </c>
      <c r="Q14" s="40">
        <v>0</v>
      </c>
      <c r="R14" s="39"/>
      <c r="S14" s="36"/>
    </row>
    <row r="15" spans="1:19" ht="39">
      <c r="A15" s="11">
        <v>301016</v>
      </c>
      <c r="B15" s="11">
        <v>16</v>
      </c>
      <c r="C15" s="1" t="s">
        <v>15</v>
      </c>
      <c r="D15" s="26">
        <v>9</v>
      </c>
      <c r="E15" s="26" t="s">
        <v>80</v>
      </c>
      <c r="F15" s="26" t="s">
        <v>21</v>
      </c>
      <c r="G15" s="26">
        <v>2.5</v>
      </c>
      <c r="H15" s="27">
        <v>2.5</v>
      </c>
      <c r="I15" s="27">
        <v>0</v>
      </c>
      <c r="J15" s="27">
        <v>0</v>
      </c>
      <c r="K15" s="27">
        <v>1.13</v>
      </c>
      <c r="L15" s="40">
        <v>0.00505</v>
      </c>
      <c r="M15" s="28">
        <v>1.1802165</v>
      </c>
      <c r="N15" s="35" t="s">
        <v>147</v>
      </c>
      <c r="O15" s="28">
        <v>1.1802165</v>
      </c>
      <c r="P15" s="34" t="str">
        <f t="shared" si="0"/>
        <v>Открыт</v>
      </c>
      <c r="Q15" s="40">
        <v>0.03585</v>
      </c>
      <c r="R15" s="39"/>
      <c r="S15" s="36"/>
    </row>
    <row r="16" spans="1:19" ht="39">
      <c r="A16" s="11">
        <v>301042</v>
      </c>
      <c r="B16" s="11">
        <v>42</v>
      </c>
      <c r="C16" s="1" t="s">
        <v>15</v>
      </c>
      <c r="D16" s="26">
        <v>10</v>
      </c>
      <c r="E16" s="26" t="s">
        <v>60</v>
      </c>
      <c r="F16" s="26" t="s">
        <v>21</v>
      </c>
      <c r="G16" s="26">
        <v>8.8</v>
      </c>
      <c r="H16" s="27">
        <v>6.3</v>
      </c>
      <c r="I16" s="27">
        <v>2.5</v>
      </c>
      <c r="J16" s="27">
        <v>0</v>
      </c>
      <c r="K16" s="27">
        <v>0.28</v>
      </c>
      <c r="L16" s="40">
        <v>0.086</v>
      </c>
      <c r="M16" s="28">
        <v>1.9482105000000003</v>
      </c>
      <c r="N16" s="35" t="s">
        <v>147</v>
      </c>
      <c r="O16" s="28">
        <v>1.9482105000000003</v>
      </c>
      <c r="P16" s="34" t="str">
        <f t="shared" si="0"/>
        <v>Открыт</v>
      </c>
      <c r="Q16" s="40">
        <v>0</v>
      </c>
      <c r="R16" s="39"/>
      <c r="S16" s="36"/>
    </row>
    <row r="17" spans="1:19" ht="39">
      <c r="A17" s="11">
        <v>301044</v>
      </c>
      <c r="B17" s="11">
        <v>44</v>
      </c>
      <c r="C17" s="1" t="s">
        <v>15</v>
      </c>
      <c r="D17" s="26">
        <v>11</v>
      </c>
      <c r="E17" s="26" t="s">
        <v>74</v>
      </c>
      <c r="F17" s="26" t="s">
        <v>21</v>
      </c>
      <c r="G17" s="26">
        <v>16.3</v>
      </c>
      <c r="H17" s="27">
        <v>6.3</v>
      </c>
      <c r="I17" s="27">
        <v>10</v>
      </c>
      <c r="J17" s="27">
        <v>0</v>
      </c>
      <c r="K17" s="27">
        <v>0.15</v>
      </c>
      <c r="L17" s="40">
        <v>0.01</v>
      </c>
      <c r="M17" s="28">
        <v>5.5822785</v>
      </c>
      <c r="N17" s="35" t="s">
        <v>147</v>
      </c>
      <c r="O17" s="28">
        <v>5.5822785</v>
      </c>
      <c r="P17" s="34" t="str">
        <f t="shared" si="0"/>
        <v>Открыт</v>
      </c>
      <c r="Q17" s="40">
        <v>0.01</v>
      </c>
      <c r="R17" s="39"/>
      <c r="S17" s="36"/>
    </row>
    <row r="18" spans="1:19" ht="39">
      <c r="A18" s="11">
        <v>301037</v>
      </c>
      <c r="B18" s="11">
        <v>37</v>
      </c>
      <c r="C18" s="1" t="s">
        <v>15</v>
      </c>
      <c r="D18" s="26">
        <v>12</v>
      </c>
      <c r="E18" s="26" t="s">
        <v>38</v>
      </c>
      <c r="F18" s="26" t="s">
        <v>21</v>
      </c>
      <c r="G18" s="26">
        <v>6.3</v>
      </c>
      <c r="H18" s="27">
        <v>6.3</v>
      </c>
      <c r="I18" s="27">
        <v>0</v>
      </c>
      <c r="J18" s="27">
        <v>0</v>
      </c>
      <c r="K18" s="27">
        <v>0.12</v>
      </c>
      <c r="L18" s="40">
        <v>0</v>
      </c>
      <c r="M18" s="28">
        <v>5.3450820000000006</v>
      </c>
      <c r="N18" s="35" t="s">
        <v>147</v>
      </c>
      <c r="O18" s="28">
        <v>5.3450820000000006</v>
      </c>
      <c r="P18" s="34" t="str">
        <f t="shared" si="0"/>
        <v>Открыт</v>
      </c>
      <c r="Q18" s="40">
        <v>0.03</v>
      </c>
      <c r="R18" s="39"/>
      <c r="S18" s="36"/>
    </row>
    <row r="19" spans="1:19" ht="39">
      <c r="A19" s="11">
        <v>301015</v>
      </c>
      <c r="B19" s="11">
        <v>15</v>
      </c>
      <c r="C19" s="1" t="s">
        <v>15</v>
      </c>
      <c r="D19" s="26">
        <v>13</v>
      </c>
      <c r="E19" s="26" t="s">
        <v>69</v>
      </c>
      <c r="F19" s="26" t="s">
        <v>21</v>
      </c>
      <c r="G19" s="26">
        <v>2.5</v>
      </c>
      <c r="H19" s="27">
        <v>2.5</v>
      </c>
      <c r="I19" s="27">
        <v>0</v>
      </c>
      <c r="J19" s="27">
        <v>0</v>
      </c>
      <c r="K19" s="27">
        <v>0.54</v>
      </c>
      <c r="L19" s="40">
        <v>0.007</v>
      </c>
      <c r="M19" s="28">
        <v>1.6886940000000001</v>
      </c>
      <c r="N19" s="35" t="s">
        <v>147</v>
      </c>
      <c r="O19" s="28">
        <v>1.6886940000000001</v>
      </c>
      <c r="P19" s="34" t="str">
        <f t="shared" si="0"/>
        <v>Открыт</v>
      </c>
      <c r="Q19" s="40">
        <v>0.041</v>
      </c>
      <c r="R19" s="39"/>
      <c r="S19" s="36"/>
    </row>
    <row r="20" spans="1:19" ht="39">
      <c r="A20" s="11">
        <v>301048</v>
      </c>
      <c r="B20" s="11">
        <v>48</v>
      </c>
      <c r="C20" s="1" t="s">
        <v>15</v>
      </c>
      <c r="D20" s="26">
        <v>14</v>
      </c>
      <c r="E20" s="26" t="s">
        <v>20</v>
      </c>
      <c r="F20" s="26" t="s">
        <v>21</v>
      </c>
      <c r="G20" s="26">
        <v>2.5</v>
      </c>
      <c r="H20" s="27">
        <v>2.5</v>
      </c>
      <c r="I20" s="27">
        <v>0</v>
      </c>
      <c r="J20" s="27">
        <v>0</v>
      </c>
      <c r="K20" s="27">
        <v>1.21</v>
      </c>
      <c r="L20" s="40">
        <v>0.01</v>
      </c>
      <c r="M20" s="28">
        <v>1.106421</v>
      </c>
      <c r="N20" s="35" t="s">
        <v>147</v>
      </c>
      <c r="O20" s="28">
        <v>1.106421</v>
      </c>
      <c r="P20" s="34" t="str">
        <f t="shared" si="0"/>
        <v>Открыт</v>
      </c>
      <c r="Q20" s="40">
        <v>0.0917</v>
      </c>
      <c r="R20" s="39"/>
      <c r="S20" s="36"/>
    </row>
    <row r="21" spans="1:19" ht="39">
      <c r="A21" s="11">
        <v>303101</v>
      </c>
      <c r="B21" s="11">
        <v>101</v>
      </c>
      <c r="C21" s="1" t="s">
        <v>15</v>
      </c>
      <c r="D21" s="26">
        <v>15</v>
      </c>
      <c r="E21" s="26" t="s">
        <v>118</v>
      </c>
      <c r="F21" s="26" t="s">
        <v>21</v>
      </c>
      <c r="G21" s="26">
        <v>2.5</v>
      </c>
      <c r="H21" s="27">
        <v>2.5</v>
      </c>
      <c r="I21" s="27">
        <v>0</v>
      </c>
      <c r="J21" s="27">
        <v>0</v>
      </c>
      <c r="K21" s="27">
        <v>0.2</v>
      </c>
      <c r="L21" s="40">
        <v>0.651483</v>
      </c>
      <c r="M21" s="28">
        <v>1.38339081</v>
      </c>
      <c r="N21" s="35" t="s">
        <v>147</v>
      </c>
      <c r="O21" s="28">
        <v>1.38339081</v>
      </c>
      <c r="P21" s="34" t="str">
        <f t="shared" si="0"/>
        <v>Открыт</v>
      </c>
      <c r="Q21" s="40">
        <v>0.1</v>
      </c>
      <c r="R21" s="39"/>
      <c r="S21" s="36"/>
    </row>
    <row r="22" spans="1:19" ht="14.25">
      <c r="A22" s="30"/>
      <c r="B22" s="30"/>
      <c r="C22" s="30"/>
      <c r="D22" s="26">
        <v>16</v>
      </c>
      <c r="E22" s="26" t="s">
        <v>145</v>
      </c>
      <c r="F22" s="26" t="s">
        <v>21</v>
      </c>
      <c r="G22" s="26">
        <v>80</v>
      </c>
      <c r="H22" s="27">
        <v>40</v>
      </c>
      <c r="I22" s="27">
        <v>40</v>
      </c>
      <c r="J22" s="27">
        <v>0</v>
      </c>
      <c r="K22" s="27">
        <v>0</v>
      </c>
      <c r="L22" s="40">
        <v>27.4</v>
      </c>
      <c r="M22" s="28">
        <v>10.8438</v>
      </c>
      <c r="N22" s="35" t="s">
        <v>147</v>
      </c>
      <c r="O22" s="28">
        <v>10.8438</v>
      </c>
      <c r="P22" s="34" t="str">
        <f t="shared" si="0"/>
        <v>Открыт</v>
      </c>
      <c r="Q22" s="40">
        <v>0</v>
      </c>
      <c r="R22" s="39"/>
      <c r="S22" s="36"/>
    </row>
    <row r="23" spans="1:19" ht="14.25">
      <c r="A23" s="30"/>
      <c r="B23" s="30"/>
      <c r="C23" s="30"/>
      <c r="D23" s="26">
        <v>17</v>
      </c>
      <c r="E23" s="26" t="s">
        <v>146</v>
      </c>
      <c r="F23" s="26" t="s">
        <v>21</v>
      </c>
      <c r="G23" s="26">
        <v>80</v>
      </c>
      <c r="H23" s="27">
        <v>40</v>
      </c>
      <c r="I23" s="27">
        <v>40</v>
      </c>
      <c r="J23" s="27">
        <v>0</v>
      </c>
      <c r="K23" s="27">
        <v>0</v>
      </c>
      <c r="L23" s="40">
        <v>0</v>
      </c>
      <c r="M23" s="28">
        <v>36.3258</v>
      </c>
      <c r="N23" s="35" t="s">
        <v>147</v>
      </c>
      <c r="O23" s="28">
        <v>36.3258</v>
      </c>
      <c r="P23" s="34" t="str">
        <f t="shared" si="0"/>
        <v>Открыт</v>
      </c>
      <c r="Q23" s="40">
        <v>28.1</v>
      </c>
      <c r="R23" s="39"/>
      <c r="S23" s="36"/>
    </row>
    <row r="24" spans="1:19" ht="39">
      <c r="A24" s="11">
        <v>302070</v>
      </c>
      <c r="B24" s="11">
        <v>70</v>
      </c>
      <c r="C24" s="1" t="s">
        <v>15</v>
      </c>
      <c r="D24" s="26">
        <v>18</v>
      </c>
      <c r="E24" s="26" t="s">
        <v>137</v>
      </c>
      <c r="F24" s="26" t="s">
        <v>21</v>
      </c>
      <c r="G24" s="26">
        <v>6.3</v>
      </c>
      <c r="H24" s="27">
        <v>6.3</v>
      </c>
      <c r="I24" s="27">
        <v>0</v>
      </c>
      <c r="J24" s="27">
        <v>0</v>
      </c>
      <c r="K24" s="27">
        <v>0.78</v>
      </c>
      <c r="L24" s="40">
        <v>0</v>
      </c>
      <c r="M24" s="28">
        <v>4.774248000000001</v>
      </c>
      <c r="N24" s="35" t="s">
        <v>147</v>
      </c>
      <c r="O24" s="28">
        <v>4.774248000000001</v>
      </c>
      <c r="P24" s="34" t="str">
        <f t="shared" si="0"/>
        <v>Открыт</v>
      </c>
      <c r="Q24" s="40">
        <v>0.01</v>
      </c>
      <c r="R24" s="39"/>
      <c r="S24" s="36"/>
    </row>
    <row r="25" spans="1:19" ht="39">
      <c r="A25" s="11">
        <v>303091</v>
      </c>
      <c r="B25" s="11">
        <v>91</v>
      </c>
      <c r="C25" s="1" t="s">
        <v>15</v>
      </c>
      <c r="D25" s="26">
        <v>19</v>
      </c>
      <c r="E25" s="26" t="s">
        <v>116</v>
      </c>
      <c r="F25" s="26" t="s">
        <v>21</v>
      </c>
      <c r="G25" s="26">
        <v>6.3</v>
      </c>
      <c r="H25" s="27">
        <v>6.3</v>
      </c>
      <c r="I25" s="27">
        <v>0</v>
      </c>
      <c r="J25" s="27">
        <v>0</v>
      </c>
      <c r="K25" s="27">
        <v>0.67</v>
      </c>
      <c r="L25" s="40">
        <v>0.1</v>
      </c>
      <c r="M25" s="28">
        <v>4.776387000000001</v>
      </c>
      <c r="N25" s="35" t="s">
        <v>147</v>
      </c>
      <c r="O25" s="28">
        <v>4.776387000000001</v>
      </c>
      <c r="P25" s="34" t="str">
        <f t="shared" si="0"/>
        <v>Открыт</v>
      </c>
      <c r="Q25" s="40">
        <v>0.001935</v>
      </c>
      <c r="R25" s="39"/>
      <c r="S25" s="36"/>
    </row>
    <row r="26" spans="1:19" ht="39">
      <c r="A26" s="11">
        <v>302086</v>
      </c>
      <c r="B26" s="11">
        <v>86</v>
      </c>
      <c r="C26" s="1" t="s">
        <v>15</v>
      </c>
      <c r="D26" s="26">
        <v>20</v>
      </c>
      <c r="E26" s="26" t="s">
        <v>88</v>
      </c>
      <c r="F26" s="26" t="s">
        <v>21</v>
      </c>
      <c r="G26" s="26">
        <v>2.5</v>
      </c>
      <c r="H26" s="27">
        <v>2.5</v>
      </c>
      <c r="I26" s="27">
        <v>0</v>
      </c>
      <c r="J26" s="27">
        <v>0</v>
      </c>
      <c r="K26" s="27">
        <v>0.28</v>
      </c>
      <c r="L26" s="40">
        <v>0.015</v>
      </c>
      <c r="M26" s="28">
        <v>1.906128</v>
      </c>
      <c r="N26" s="35" t="s">
        <v>147</v>
      </c>
      <c r="O26" s="28">
        <v>1.906128</v>
      </c>
      <c r="P26" s="34" t="str">
        <f t="shared" si="0"/>
        <v>Открыт</v>
      </c>
      <c r="Q26" s="40">
        <v>0.2901</v>
      </c>
      <c r="R26" s="39"/>
      <c r="S26" s="36"/>
    </row>
    <row r="27" spans="1:19" ht="39">
      <c r="A27" s="11">
        <v>301011</v>
      </c>
      <c r="B27" s="11">
        <v>11</v>
      </c>
      <c r="C27" s="1" t="s">
        <v>15</v>
      </c>
      <c r="D27" s="26">
        <v>21</v>
      </c>
      <c r="E27" s="26" t="s">
        <v>144</v>
      </c>
      <c r="F27" s="26" t="s">
        <v>21</v>
      </c>
      <c r="G27" s="26">
        <v>6.3</v>
      </c>
      <c r="H27" s="27">
        <v>6.3</v>
      </c>
      <c r="I27" s="27">
        <v>0</v>
      </c>
      <c r="J27" s="27">
        <v>0</v>
      </c>
      <c r="K27" s="27">
        <v>0.72</v>
      </c>
      <c r="L27" s="40">
        <v>0.1043</v>
      </c>
      <c r="M27" s="28">
        <v>4.729143</v>
      </c>
      <c r="N27" s="35" t="s">
        <v>147</v>
      </c>
      <c r="O27" s="28">
        <v>4.729143</v>
      </c>
      <c r="P27" s="34" t="str">
        <f t="shared" si="0"/>
        <v>Открыт</v>
      </c>
      <c r="Q27" s="40">
        <v>1.6315</v>
      </c>
      <c r="R27" s="39"/>
      <c r="S27" s="36"/>
    </row>
    <row r="28" spans="1:19" ht="39">
      <c r="A28" s="11">
        <v>303099</v>
      </c>
      <c r="B28" s="11">
        <v>99</v>
      </c>
      <c r="C28" s="1" t="s">
        <v>15</v>
      </c>
      <c r="D28" s="26">
        <v>22</v>
      </c>
      <c r="E28" s="26" t="s">
        <v>142</v>
      </c>
      <c r="F28" s="26" t="s">
        <v>21</v>
      </c>
      <c r="G28" s="26">
        <v>22.3</v>
      </c>
      <c r="H28" s="27">
        <v>16</v>
      </c>
      <c r="I28" s="27">
        <v>6.3</v>
      </c>
      <c r="J28" s="27">
        <v>0</v>
      </c>
      <c r="K28" s="27">
        <v>1.81</v>
      </c>
      <c r="L28" s="40">
        <v>0.13845</v>
      </c>
      <c r="M28" s="28">
        <v>4.027086</v>
      </c>
      <c r="N28" s="35" t="s">
        <v>147</v>
      </c>
      <c r="O28" s="28">
        <v>4.027086</v>
      </c>
      <c r="P28" s="34" t="str">
        <f t="shared" si="0"/>
        <v>Открыт</v>
      </c>
      <c r="Q28" s="40">
        <v>0.3509</v>
      </c>
      <c r="R28" s="39"/>
      <c r="S28" s="36"/>
    </row>
    <row r="29" spans="1:19" ht="39">
      <c r="A29" s="11">
        <v>301005</v>
      </c>
      <c r="B29" s="11">
        <v>5</v>
      </c>
      <c r="C29" s="1" t="s">
        <v>15</v>
      </c>
      <c r="D29" s="26">
        <v>23</v>
      </c>
      <c r="E29" s="26" t="s">
        <v>138</v>
      </c>
      <c r="F29" s="26" t="s">
        <v>21</v>
      </c>
      <c r="G29" s="26">
        <v>12.6</v>
      </c>
      <c r="H29" s="27">
        <v>6.3</v>
      </c>
      <c r="I29" s="27">
        <v>6.3</v>
      </c>
      <c r="J29" s="27">
        <v>0</v>
      </c>
      <c r="K29" s="27">
        <v>1.19</v>
      </c>
      <c r="L29" s="40">
        <v>0.015</v>
      </c>
      <c r="M29" s="28">
        <v>4.6781325</v>
      </c>
      <c r="N29" s="35" t="s">
        <v>147</v>
      </c>
      <c r="O29" s="28">
        <v>4.6781325</v>
      </c>
      <c r="P29" s="34" t="str">
        <f t="shared" si="0"/>
        <v>Открыт</v>
      </c>
      <c r="Q29" s="40">
        <v>0.045</v>
      </c>
      <c r="R29" s="39"/>
      <c r="S29" s="36"/>
    </row>
    <row r="30" spans="1:19" ht="39">
      <c r="A30" s="11">
        <v>301014</v>
      </c>
      <c r="B30" s="11">
        <v>14</v>
      </c>
      <c r="C30" s="1" t="s">
        <v>15</v>
      </c>
      <c r="D30" s="26">
        <v>24</v>
      </c>
      <c r="E30" s="26" t="s">
        <v>113</v>
      </c>
      <c r="F30" s="26" t="s">
        <v>19</v>
      </c>
      <c r="G30" s="26">
        <v>12.6</v>
      </c>
      <c r="H30" s="27">
        <v>6.3</v>
      </c>
      <c r="I30" s="27">
        <v>6.3</v>
      </c>
      <c r="J30" s="27">
        <v>0</v>
      </c>
      <c r="K30" s="27">
        <v>3.14</v>
      </c>
      <c r="L30" s="40">
        <v>0.16</v>
      </c>
      <c r="M30" s="28">
        <v>2.8567275000000003</v>
      </c>
      <c r="N30" s="35" t="s">
        <v>147</v>
      </c>
      <c r="O30" s="28">
        <v>2.8567275000000003</v>
      </c>
      <c r="P30" s="34" t="str">
        <f t="shared" si="0"/>
        <v>Открыт</v>
      </c>
      <c r="Q30" s="40">
        <v>0.008</v>
      </c>
      <c r="R30" s="39"/>
      <c r="S30" s="36"/>
    </row>
    <row r="31" spans="1:19" ht="39">
      <c r="A31" s="11">
        <v>301010</v>
      </c>
      <c r="B31" s="11">
        <v>10</v>
      </c>
      <c r="C31" s="1" t="s">
        <v>15</v>
      </c>
      <c r="D31" s="26">
        <v>25</v>
      </c>
      <c r="E31" s="26" t="s">
        <v>95</v>
      </c>
      <c r="F31" s="26" t="s">
        <v>19</v>
      </c>
      <c r="G31" s="26">
        <v>20</v>
      </c>
      <c r="H31" s="27">
        <v>10</v>
      </c>
      <c r="I31" s="27">
        <v>10</v>
      </c>
      <c r="J31" s="27">
        <v>0</v>
      </c>
      <c r="K31" s="27">
        <v>5.63</v>
      </c>
      <c r="L31" s="40">
        <v>0.014</v>
      </c>
      <c r="M31" s="28">
        <v>4.1990430000000005</v>
      </c>
      <c r="N31" s="35" t="s">
        <v>147</v>
      </c>
      <c r="O31" s="28">
        <v>4.1990430000000005</v>
      </c>
      <c r="P31" s="34" t="str">
        <f t="shared" si="0"/>
        <v>Открыт</v>
      </c>
      <c r="Q31" s="40">
        <v>0.07106</v>
      </c>
      <c r="R31" s="39"/>
      <c r="S31" s="36"/>
    </row>
    <row r="32" spans="1:19" ht="39">
      <c r="A32" s="11">
        <v>301031</v>
      </c>
      <c r="B32" s="11">
        <v>31</v>
      </c>
      <c r="C32" s="1" t="s">
        <v>15</v>
      </c>
      <c r="D32" s="26">
        <v>26</v>
      </c>
      <c r="E32" s="26" t="s">
        <v>75</v>
      </c>
      <c r="F32" s="26" t="s">
        <v>19</v>
      </c>
      <c r="G32" s="26">
        <f>H32+I32+J32+K32</f>
        <v>6.88</v>
      </c>
      <c r="H32" s="27">
        <v>6.3</v>
      </c>
      <c r="I32" s="27">
        <v>0</v>
      </c>
      <c r="J32" s="27">
        <v>0</v>
      </c>
      <c r="K32" s="27">
        <v>0.58</v>
      </c>
      <c r="L32" s="40">
        <v>0.0301</v>
      </c>
      <c r="M32" s="28">
        <v>4.9192350000000005</v>
      </c>
      <c r="N32" s="35" t="s">
        <v>147</v>
      </c>
      <c r="O32" s="28">
        <v>4.9192350000000005</v>
      </c>
      <c r="P32" s="34" t="str">
        <f t="shared" si="0"/>
        <v>Открыт</v>
      </c>
      <c r="Q32" s="40">
        <v>0.0662</v>
      </c>
      <c r="R32" s="39"/>
      <c r="S32" s="36"/>
    </row>
    <row r="33" spans="1:19" ht="39">
      <c r="A33" s="11">
        <v>301023</v>
      </c>
      <c r="B33" s="11">
        <v>23</v>
      </c>
      <c r="C33" s="1" t="s">
        <v>15</v>
      </c>
      <c r="D33" s="26">
        <v>27</v>
      </c>
      <c r="E33" s="26" t="s">
        <v>47</v>
      </c>
      <c r="F33" s="26" t="s">
        <v>19</v>
      </c>
      <c r="G33" s="26">
        <v>12.6</v>
      </c>
      <c r="H33" s="27">
        <v>6.3</v>
      </c>
      <c r="I33" s="27">
        <v>6.3</v>
      </c>
      <c r="J33" s="27">
        <v>0</v>
      </c>
      <c r="K33" s="27">
        <v>1.84</v>
      </c>
      <c r="L33" s="40">
        <v>0.0285</v>
      </c>
      <c r="M33" s="28">
        <v>4.1033925</v>
      </c>
      <c r="N33" s="35" t="s">
        <v>147</v>
      </c>
      <c r="O33" s="28">
        <v>4.1033925</v>
      </c>
      <c r="P33" s="34" t="str">
        <f t="shared" si="0"/>
        <v>Открыт</v>
      </c>
      <c r="Q33" s="40">
        <v>0.058</v>
      </c>
      <c r="R33" s="39"/>
      <c r="S33" s="36"/>
    </row>
    <row r="34" spans="1:19" ht="39">
      <c r="A34" s="11">
        <v>301034</v>
      </c>
      <c r="B34" s="11">
        <v>34</v>
      </c>
      <c r="C34" s="1" t="s">
        <v>15</v>
      </c>
      <c r="D34" s="26">
        <v>28</v>
      </c>
      <c r="E34" s="26" t="s">
        <v>106</v>
      </c>
      <c r="F34" s="26" t="s">
        <v>19</v>
      </c>
      <c r="G34" s="26">
        <v>20</v>
      </c>
      <c r="H34" s="27">
        <v>10</v>
      </c>
      <c r="I34" s="27">
        <v>10</v>
      </c>
      <c r="J34" s="27">
        <v>0</v>
      </c>
      <c r="K34" s="27">
        <v>5.96</v>
      </c>
      <c r="L34" s="40">
        <v>0.816425</v>
      </c>
      <c r="M34" s="28">
        <v>3.1673707500000003</v>
      </c>
      <c r="N34" s="35" t="s">
        <v>147</v>
      </c>
      <c r="O34" s="28">
        <v>3.1673707500000003</v>
      </c>
      <c r="P34" s="34" t="str">
        <f t="shared" si="0"/>
        <v>Открыт</v>
      </c>
      <c r="Q34" s="40">
        <v>0.6877</v>
      </c>
      <c r="R34" s="39"/>
      <c r="S34" s="36"/>
    </row>
    <row r="35" spans="1:19" ht="39">
      <c r="A35" s="11">
        <v>304108</v>
      </c>
      <c r="B35" s="11">
        <v>108</v>
      </c>
      <c r="C35" s="1" t="s">
        <v>15</v>
      </c>
      <c r="D35" s="26">
        <v>29</v>
      </c>
      <c r="E35" s="26" t="s">
        <v>79</v>
      </c>
      <c r="F35" s="26" t="s">
        <v>19</v>
      </c>
      <c r="G35" s="26">
        <v>6.3</v>
      </c>
      <c r="H35" s="27">
        <v>6.3</v>
      </c>
      <c r="I35" s="27">
        <v>0</v>
      </c>
      <c r="J35" s="27">
        <v>0</v>
      </c>
      <c r="K35" s="27">
        <v>0.48</v>
      </c>
      <c r="L35" s="40">
        <v>0.003</v>
      </c>
      <c r="M35" s="28">
        <v>5.030928</v>
      </c>
      <c r="N35" s="35" t="s">
        <v>147</v>
      </c>
      <c r="O35" s="28">
        <v>5.030928</v>
      </c>
      <c r="P35" s="34" t="str">
        <f t="shared" si="0"/>
        <v>Открыт</v>
      </c>
      <c r="Q35" s="40">
        <v>0.04266</v>
      </c>
      <c r="R35" s="39"/>
      <c r="S35" s="36"/>
    </row>
    <row r="36" spans="1:19" ht="39">
      <c r="A36" s="11">
        <v>301008</v>
      </c>
      <c r="B36" s="11">
        <v>8</v>
      </c>
      <c r="C36" s="1" t="s">
        <v>15</v>
      </c>
      <c r="D36" s="26">
        <v>30</v>
      </c>
      <c r="E36" s="26" t="s">
        <v>109</v>
      </c>
      <c r="F36" s="26" t="s">
        <v>19</v>
      </c>
      <c r="G36" s="26">
        <v>16.3</v>
      </c>
      <c r="H36" s="27">
        <v>6.3</v>
      </c>
      <c r="I36" s="27">
        <v>10</v>
      </c>
      <c r="J36" s="27">
        <v>0</v>
      </c>
      <c r="K36" s="27">
        <v>3.41</v>
      </c>
      <c r="L36" s="40">
        <v>0.046835</v>
      </c>
      <c r="M36" s="28">
        <v>2.72844795</v>
      </c>
      <c r="N36" s="35" t="s">
        <v>147</v>
      </c>
      <c r="O36" s="28">
        <v>2.72844795</v>
      </c>
      <c r="P36" s="34" t="str">
        <f t="shared" si="0"/>
        <v>Открыт</v>
      </c>
      <c r="Q36" s="40">
        <v>0.16482</v>
      </c>
      <c r="R36" s="39"/>
      <c r="S36" s="36"/>
    </row>
    <row r="37" spans="1:19" ht="39">
      <c r="A37" s="11">
        <v>302077</v>
      </c>
      <c r="B37" s="11">
        <v>77</v>
      </c>
      <c r="C37" s="1" t="s">
        <v>15</v>
      </c>
      <c r="D37" s="26">
        <v>31</v>
      </c>
      <c r="E37" s="26" t="s">
        <v>37</v>
      </c>
      <c r="F37" s="26" t="s">
        <v>19</v>
      </c>
      <c r="G37" s="26">
        <v>12.6</v>
      </c>
      <c r="H37" s="27">
        <v>6.3</v>
      </c>
      <c r="I37" s="27">
        <v>6.3</v>
      </c>
      <c r="J37" s="27">
        <v>0</v>
      </c>
      <c r="K37" s="27">
        <v>1.23</v>
      </c>
      <c r="L37" s="40">
        <v>0.0287</v>
      </c>
      <c r="M37" s="28">
        <v>4.6307955000000005</v>
      </c>
      <c r="N37" s="35" t="s">
        <v>147</v>
      </c>
      <c r="O37" s="28">
        <v>4.6307955000000005</v>
      </c>
      <c r="P37" s="34" t="str">
        <f t="shared" si="0"/>
        <v>Открыт</v>
      </c>
      <c r="Q37" s="40">
        <v>0.19</v>
      </c>
      <c r="R37" s="39"/>
      <c r="S37" s="36"/>
    </row>
    <row r="38" spans="1:19" ht="39">
      <c r="A38" s="11">
        <v>303095</v>
      </c>
      <c r="B38" s="11">
        <v>95</v>
      </c>
      <c r="C38" s="1" t="s">
        <v>15</v>
      </c>
      <c r="D38" s="26">
        <v>32</v>
      </c>
      <c r="E38" s="26" t="s">
        <v>98</v>
      </c>
      <c r="F38" s="26" t="s">
        <v>19</v>
      </c>
      <c r="G38" s="26">
        <v>8.8</v>
      </c>
      <c r="H38" s="27">
        <v>6.3</v>
      </c>
      <c r="I38" s="27">
        <v>2.5</v>
      </c>
      <c r="J38" s="27">
        <v>0</v>
      </c>
      <c r="K38" s="27">
        <v>0.84</v>
      </c>
      <c r="L38" s="40">
        <v>0.108</v>
      </c>
      <c r="M38" s="28">
        <v>1.4434065</v>
      </c>
      <c r="N38" s="35" t="s">
        <v>147</v>
      </c>
      <c r="O38" s="28">
        <v>1.4434065</v>
      </c>
      <c r="P38" s="34" t="str">
        <f t="shared" si="0"/>
        <v>Открыт</v>
      </c>
      <c r="Q38" s="40">
        <v>0</v>
      </c>
      <c r="R38" s="39"/>
      <c r="S38" s="36"/>
    </row>
    <row r="39" spans="1:19" ht="39">
      <c r="A39" s="11">
        <v>301018</v>
      </c>
      <c r="B39" s="11">
        <v>18</v>
      </c>
      <c r="C39" s="1" t="s">
        <v>15</v>
      </c>
      <c r="D39" s="26">
        <v>33</v>
      </c>
      <c r="E39" s="26" t="s">
        <v>67</v>
      </c>
      <c r="F39" s="26" t="s">
        <v>19</v>
      </c>
      <c r="G39" s="26">
        <v>27.5</v>
      </c>
      <c r="H39" s="27">
        <v>25</v>
      </c>
      <c r="I39" s="27">
        <v>2.5</v>
      </c>
      <c r="J39" s="27">
        <v>0</v>
      </c>
      <c r="K39" s="27">
        <v>2.29</v>
      </c>
      <c r="L39" s="40">
        <v>0.0885</v>
      </c>
      <c r="M39" s="28">
        <v>0.2074365</v>
      </c>
      <c r="N39" s="35" t="s">
        <v>147</v>
      </c>
      <c r="O39" s="28">
        <v>0.2074365</v>
      </c>
      <c r="P39" s="34" t="str">
        <f aca="true" t="shared" si="1" ref="P39:P70">IF(O39&gt;0,"Открыт","Закрыт")</f>
        <v>Открыт</v>
      </c>
      <c r="Q39" s="40">
        <v>0.5634</v>
      </c>
      <c r="R39" s="39"/>
      <c r="S39" s="36"/>
    </row>
    <row r="40" spans="1:19" ht="39">
      <c r="A40" s="11">
        <v>304110</v>
      </c>
      <c r="B40" s="11">
        <v>110</v>
      </c>
      <c r="C40" s="1" t="s">
        <v>15</v>
      </c>
      <c r="D40" s="26">
        <v>34</v>
      </c>
      <c r="E40" s="26" t="s">
        <v>132</v>
      </c>
      <c r="F40" s="26" t="s">
        <v>19</v>
      </c>
      <c r="G40" s="26">
        <v>12.6</v>
      </c>
      <c r="H40" s="27">
        <v>6.3</v>
      </c>
      <c r="I40" s="27">
        <v>6.3</v>
      </c>
      <c r="J40" s="27">
        <v>0</v>
      </c>
      <c r="K40" s="27">
        <v>1.2</v>
      </c>
      <c r="L40" s="40">
        <v>0</v>
      </c>
      <c r="M40" s="28">
        <v>4.6834335</v>
      </c>
      <c r="N40" s="35" t="s">
        <v>147</v>
      </c>
      <c r="O40" s="28">
        <v>4.6834335</v>
      </c>
      <c r="P40" s="34" t="str">
        <f t="shared" si="1"/>
        <v>Открыт</v>
      </c>
      <c r="Q40" s="40">
        <v>0.205</v>
      </c>
      <c r="R40" s="39"/>
      <c r="S40" s="36"/>
    </row>
    <row r="41" spans="1:19" ht="39">
      <c r="A41" s="11">
        <v>302075</v>
      </c>
      <c r="B41" s="11">
        <v>75</v>
      </c>
      <c r="C41" s="1" t="s">
        <v>15</v>
      </c>
      <c r="D41" s="26">
        <v>35</v>
      </c>
      <c r="E41" s="26" t="s">
        <v>53</v>
      </c>
      <c r="F41" s="26" t="s">
        <v>19</v>
      </c>
      <c r="G41" s="26">
        <v>10</v>
      </c>
      <c r="H41" s="27">
        <v>10</v>
      </c>
      <c r="I41" s="27">
        <v>0</v>
      </c>
      <c r="J41" s="27">
        <v>0</v>
      </c>
      <c r="K41" s="27">
        <v>2.33</v>
      </c>
      <c r="L41" s="40">
        <v>0.0022</v>
      </c>
      <c r="M41" s="28">
        <v>6.631737</v>
      </c>
      <c r="N41" s="35" t="s">
        <v>147</v>
      </c>
      <c r="O41" s="28">
        <v>6.631737</v>
      </c>
      <c r="P41" s="34" t="str">
        <f t="shared" si="1"/>
        <v>Открыт</v>
      </c>
      <c r="Q41" s="40">
        <v>0.06</v>
      </c>
      <c r="R41" s="39"/>
      <c r="S41" s="36"/>
    </row>
    <row r="42" spans="1:19" ht="39">
      <c r="A42" s="11">
        <v>303096</v>
      </c>
      <c r="B42" s="11">
        <v>96</v>
      </c>
      <c r="C42" s="1" t="s">
        <v>15</v>
      </c>
      <c r="D42" s="26">
        <v>36</v>
      </c>
      <c r="E42" s="26" t="s">
        <v>58</v>
      </c>
      <c r="F42" s="26" t="s">
        <v>19</v>
      </c>
      <c r="G42" s="26">
        <v>20</v>
      </c>
      <c r="H42" s="27">
        <v>10</v>
      </c>
      <c r="I42" s="27">
        <v>10</v>
      </c>
      <c r="J42" s="27">
        <v>0</v>
      </c>
      <c r="K42" s="27">
        <v>5.55</v>
      </c>
      <c r="L42" s="40">
        <v>0.051275</v>
      </c>
      <c r="M42" s="28">
        <v>4.23356925</v>
      </c>
      <c r="N42" s="35" t="s">
        <v>147</v>
      </c>
      <c r="O42" s="28">
        <v>4.23356925</v>
      </c>
      <c r="P42" s="34" t="str">
        <f t="shared" si="1"/>
        <v>Открыт</v>
      </c>
      <c r="Q42" s="40">
        <v>0.2527</v>
      </c>
      <c r="R42" s="39"/>
      <c r="S42" s="36"/>
    </row>
    <row r="43" spans="1:19" ht="39">
      <c r="A43" s="11">
        <v>303098</v>
      </c>
      <c r="B43" s="11">
        <v>98</v>
      </c>
      <c r="C43" s="1" t="s">
        <v>15</v>
      </c>
      <c r="D43" s="26">
        <v>37</v>
      </c>
      <c r="E43" s="26" t="s">
        <v>78</v>
      </c>
      <c r="F43" s="26" t="s">
        <v>19</v>
      </c>
      <c r="G43" s="26">
        <v>20</v>
      </c>
      <c r="H43" s="27">
        <v>10</v>
      </c>
      <c r="I43" s="27">
        <v>10</v>
      </c>
      <c r="J43" s="27">
        <v>0</v>
      </c>
      <c r="K43" s="27">
        <v>6.36</v>
      </c>
      <c r="L43" s="40">
        <v>0.02186</v>
      </c>
      <c r="M43" s="28">
        <v>3.5603562</v>
      </c>
      <c r="N43" s="35" t="s">
        <v>147</v>
      </c>
      <c r="O43" s="28">
        <v>3.5603562</v>
      </c>
      <c r="P43" s="34" t="str">
        <f t="shared" si="1"/>
        <v>Открыт</v>
      </c>
      <c r="Q43" s="40">
        <v>0.901065</v>
      </c>
      <c r="R43" s="39"/>
      <c r="S43" s="36"/>
    </row>
    <row r="44" spans="1:19" ht="39">
      <c r="A44" s="13"/>
      <c r="B44" s="3">
        <v>2</v>
      </c>
      <c r="C44" s="1" t="s">
        <v>15</v>
      </c>
      <c r="D44" s="26">
        <v>38</v>
      </c>
      <c r="E44" s="26" t="s">
        <v>140</v>
      </c>
      <c r="F44" s="26" t="s">
        <v>19</v>
      </c>
      <c r="G44" s="26">
        <v>6.3</v>
      </c>
      <c r="H44" s="27">
        <v>6.3</v>
      </c>
      <c r="I44" s="27">
        <v>0</v>
      </c>
      <c r="J44" s="27">
        <v>0</v>
      </c>
      <c r="K44" s="27">
        <v>1.63</v>
      </c>
      <c r="L44" s="40">
        <v>0.02325</v>
      </c>
      <c r="M44" s="28">
        <v>4.0174605</v>
      </c>
      <c r="N44" s="35" t="s">
        <v>147</v>
      </c>
      <c r="O44" s="28">
        <v>4.0174605</v>
      </c>
      <c r="P44" s="34" t="str">
        <f t="shared" si="1"/>
        <v>Открыт</v>
      </c>
      <c r="Q44" s="40">
        <v>0.0403</v>
      </c>
      <c r="R44" s="39"/>
      <c r="S44" s="36"/>
    </row>
    <row r="45" spans="1:19" ht="39">
      <c r="A45" s="11">
        <v>303090</v>
      </c>
      <c r="B45" s="11">
        <v>90</v>
      </c>
      <c r="C45" s="1" t="s">
        <v>15</v>
      </c>
      <c r="D45" s="26">
        <v>39</v>
      </c>
      <c r="E45" s="26" t="s">
        <v>133</v>
      </c>
      <c r="F45" s="26" t="s">
        <v>19</v>
      </c>
      <c r="G45" s="26">
        <v>12.6</v>
      </c>
      <c r="H45" s="27">
        <v>6.3</v>
      </c>
      <c r="I45" s="27">
        <v>6.3</v>
      </c>
      <c r="J45" s="27">
        <v>0</v>
      </c>
      <c r="K45" s="27">
        <v>1.48</v>
      </c>
      <c r="L45" s="40">
        <v>0.021</v>
      </c>
      <c r="M45" s="28">
        <v>4.4217315</v>
      </c>
      <c r="N45" s="35" t="s">
        <v>147</v>
      </c>
      <c r="O45" s="28">
        <v>4.4217315</v>
      </c>
      <c r="P45" s="34" t="str">
        <f t="shared" si="1"/>
        <v>Открыт</v>
      </c>
      <c r="Q45" s="40">
        <v>0.0991</v>
      </c>
      <c r="R45" s="39"/>
      <c r="S45" s="36"/>
    </row>
    <row r="46" spans="1:19" ht="39">
      <c r="A46" s="11">
        <v>301056</v>
      </c>
      <c r="B46" s="11">
        <v>56</v>
      </c>
      <c r="C46" s="1" t="s">
        <v>15</v>
      </c>
      <c r="D46" s="26">
        <v>40</v>
      </c>
      <c r="E46" s="26" t="s">
        <v>68</v>
      </c>
      <c r="F46" s="26" t="s">
        <v>19</v>
      </c>
      <c r="G46" s="26">
        <v>6.3</v>
      </c>
      <c r="H46" s="27">
        <v>6.3</v>
      </c>
      <c r="I46" s="27">
        <v>0</v>
      </c>
      <c r="J46" s="27">
        <v>0</v>
      </c>
      <c r="K46" s="27">
        <v>0.32</v>
      </c>
      <c r="L46" s="40">
        <v>0.005</v>
      </c>
      <c r="M46" s="28">
        <v>5.167452</v>
      </c>
      <c r="N46" s="35" t="s">
        <v>147</v>
      </c>
      <c r="O46" s="28">
        <v>5.167452</v>
      </c>
      <c r="P46" s="34" t="str">
        <f t="shared" si="1"/>
        <v>Открыт</v>
      </c>
      <c r="Q46" s="40">
        <v>0.114</v>
      </c>
      <c r="R46" s="39"/>
      <c r="S46" s="36"/>
    </row>
    <row r="47" spans="1:19" ht="39">
      <c r="A47" s="11">
        <v>303094</v>
      </c>
      <c r="B47" s="11">
        <v>94</v>
      </c>
      <c r="C47" s="1" t="s">
        <v>15</v>
      </c>
      <c r="D47" s="26">
        <v>41</v>
      </c>
      <c r="E47" s="26" t="s">
        <v>130</v>
      </c>
      <c r="F47" s="26" t="s">
        <v>19</v>
      </c>
      <c r="G47" s="26">
        <v>6.3</v>
      </c>
      <c r="H47" s="27">
        <v>6.3</v>
      </c>
      <c r="I47" s="27">
        <v>0</v>
      </c>
      <c r="J47" s="27">
        <v>0</v>
      </c>
      <c r="K47" s="27">
        <v>5.32</v>
      </c>
      <c r="L47" s="40">
        <v>0</v>
      </c>
      <c r="M47" s="28">
        <v>0.8476020000000001</v>
      </c>
      <c r="N47" s="35" t="s">
        <v>147</v>
      </c>
      <c r="O47" s="28">
        <v>0.8476020000000001</v>
      </c>
      <c r="P47" s="34" t="str">
        <f t="shared" si="1"/>
        <v>Открыт</v>
      </c>
      <c r="Q47" s="40">
        <v>0.21697</v>
      </c>
      <c r="R47" s="39"/>
      <c r="S47" s="36"/>
    </row>
    <row r="48" spans="1:19" ht="19.5" customHeight="1">
      <c r="A48" s="11">
        <v>302085</v>
      </c>
      <c r="B48" s="11">
        <v>85</v>
      </c>
      <c r="C48" s="1" t="s">
        <v>15</v>
      </c>
      <c r="D48" s="26">
        <v>42</v>
      </c>
      <c r="E48" s="26" t="s">
        <v>114</v>
      </c>
      <c r="F48" s="26" t="s">
        <v>19</v>
      </c>
      <c r="G48" s="26">
        <v>10</v>
      </c>
      <c r="H48" s="27">
        <v>10</v>
      </c>
      <c r="I48" s="27">
        <v>0</v>
      </c>
      <c r="J48" s="27">
        <v>0</v>
      </c>
      <c r="K48" s="27">
        <v>0.76</v>
      </c>
      <c r="L48" s="40">
        <v>0.00128</v>
      </c>
      <c r="M48" s="28">
        <v>7.9904856</v>
      </c>
      <c r="N48" s="35" t="s">
        <v>147</v>
      </c>
      <c r="O48" s="28">
        <v>7.9904856</v>
      </c>
      <c r="P48" s="34" t="str">
        <f t="shared" si="1"/>
        <v>Открыт</v>
      </c>
      <c r="Q48" s="40">
        <v>0.25615</v>
      </c>
      <c r="R48" s="39"/>
      <c r="S48" s="36"/>
    </row>
    <row r="49" spans="1:19" ht="39">
      <c r="A49" s="11">
        <v>301058</v>
      </c>
      <c r="B49" s="11">
        <v>58</v>
      </c>
      <c r="C49" s="1" t="s">
        <v>15</v>
      </c>
      <c r="D49" s="26">
        <v>43</v>
      </c>
      <c r="E49" s="26" t="s">
        <v>17</v>
      </c>
      <c r="F49" s="26" t="s">
        <v>19</v>
      </c>
      <c r="G49" s="26">
        <v>32</v>
      </c>
      <c r="H49" s="27">
        <v>16</v>
      </c>
      <c r="I49" s="27">
        <v>16</v>
      </c>
      <c r="J49" s="27">
        <v>0</v>
      </c>
      <c r="K49" s="27">
        <v>21.64</v>
      </c>
      <c r="L49" s="40">
        <v>0</v>
      </c>
      <c r="M49" s="28">
        <v>0</v>
      </c>
      <c r="N49" s="35" t="s">
        <v>148</v>
      </c>
      <c r="O49" s="28">
        <v>0</v>
      </c>
      <c r="P49" s="34" t="str">
        <f t="shared" si="1"/>
        <v>Закрыт</v>
      </c>
      <c r="Q49" s="40">
        <v>0.775</v>
      </c>
      <c r="R49" s="39"/>
      <c r="S49" s="36"/>
    </row>
    <row r="50" spans="1:19" ht="39">
      <c r="A50" s="11">
        <v>302073</v>
      </c>
      <c r="B50" s="11">
        <v>73</v>
      </c>
      <c r="C50" s="1" t="s">
        <v>15</v>
      </c>
      <c r="D50" s="26">
        <v>44</v>
      </c>
      <c r="E50" s="26" t="s">
        <v>16</v>
      </c>
      <c r="F50" s="26" t="s">
        <v>19</v>
      </c>
      <c r="G50" s="26">
        <v>20</v>
      </c>
      <c r="H50" s="27">
        <v>10</v>
      </c>
      <c r="I50" s="27">
        <v>10</v>
      </c>
      <c r="J50" s="27">
        <v>0</v>
      </c>
      <c r="K50" s="27">
        <v>14.41</v>
      </c>
      <c r="L50" s="40">
        <v>0.03</v>
      </c>
      <c r="M50" s="28">
        <v>0</v>
      </c>
      <c r="N50" s="35" t="s">
        <v>148</v>
      </c>
      <c r="O50" s="28">
        <v>0</v>
      </c>
      <c r="P50" s="34" t="str">
        <f t="shared" si="1"/>
        <v>Закрыт</v>
      </c>
      <c r="Q50" s="40">
        <v>0.25523</v>
      </c>
      <c r="R50" s="39"/>
      <c r="S50" s="36"/>
    </row>
    <row r="51" spans="1:19" ht="39">
      <c r="A51" s="11">
        <v>301043</v>
      </c>
      <c r="B51" s="11">
        <v>43</v>
      </c>
      <c r="C51" s="1" t="s">
        <v>15</v>
      </c>
      <c r="D51" s="26">
        <v>45</v>
      </c>
      <c r="E51" s="26" t="s">
        <v>86</v>
      </c>
      <c r="F51" s="26" t="s">
        <v>19</v>
      </c>
      <c r="G51" s="26">
        <v>10.3</v>
      </c>
      <c r="H51" s="27">
        <v>6.3</v>
      </c>
      <c r="I51" s="27">
        <v>4</v>
      </c>
      <c r="J51" s="27">
        <v>0</v>
      </c>
      <c r="K51" s="27">
        <v>1.56</v>
      </c>
      <c r="L51" s="40">
        <v>0.07054</v>
      </c>
      <c r="M51" s="28">
        <v>2.2177338</v>
      </c>
      <c r="N51" s="35" t="s">
        <v>147</v>
      </c>
      <c r="O51" s="28">
        <v>2.2177338</v>
      </c>
      <c r="P51" s="34" t="str">
        <f t="shared" si="1"/>
        <v>Открыт</v>
      </c>
      <c r="Q51" s="40">
        <v>0.048</v>
      </c>
      <c r="R51" s="39"/>
      <c r="S51" s="36"/>
    </row>
    <row r="52" spans="1:19" ht="39">
      <c r="A52" s="11">
        <v>302064</v>
      </c>
      <c r="B52" s="11">
        <v>64</v>
      </c>
      <c r="C52" s="1" t="s">
        <v>15</v>
      </c>
      <c r="D52" s="26">
        <v>46</v>
      </c>
      <c r="E52" s="26" t="s">
        <v>97</v>
      </c>
      <c r="F52" s="26" t="s">
        <v>19</v>
      </c>
      <c r="G52" s="26">
        <v>22.3</v>
      </c>
      <c r="H52" s="27">
        <v>16</v>
      </c>
      <c r="I52" s="27">
        <v>6.3</v>
      </c>
      <c r="J52" s="27">
        <v>0</v>
      </c>
      <c r="K52" s="27">
        <v>0</v>
      </c>
      <c r="L52" s="40">
        <v>0.0435</v>
      </c>
      <c r="M52" s="28">
        <v>5.6808585</v>
      </c>
      <c r="N52" s="35" t="s">
        <v>147</v>
      </c>
      <c r="O52" s="28">
        <v>5.6808585</v>
      </c>
      <c r="P52" s="34" t="str">
        <f t="shared" si="1"/>
        <v>Открыт</v>
      </c>
      <c r="Q52" s="40">
        <v>0.008</v>
      </c>
      <c r="R52" s="39"/>
      <c r="S52" s="36"/>
    </row>
    <row r="53" spans="1:19" ht="39">
      <c r="A53" s="11">
        <v>301038</v>
      </c>
      <c r="B53" s="11">
        <v>38</v>
      </c>
      <c r="C53" s="1" t="s">
        <v>15</v>
      </c>
      <c r="D53" s="26">
        <v>47</v>
      </c>
      <c r="E53" s="26" t="s">
        <v>131</v>
      </c>
      <c r="F53" s="26" t="s">
        <v>19</v>
      </c>
      <c r="G53" s="26">
        <v>16.3</v>
      </c>
      <c r="H53" s="27">
        <v>10</v>
      </c>
      <c r="I53" s="27">
        <v>6.3</v>
      </c>
      <c r="J53" s="27">
        <v>0</v>
      </c>
      <c r="K53" s="27">
        <v>6.18</v>
      </c>
      <c r="L53" s="40">
        <v>0.0652</v>
      </c>
      <c r="M53" s="28">
        <v>0.31559550000000003</v>
      </c>
      <c r="N53" s="35" t="s">
        <v>147</v>
      </c>
      <c r="O53" s="28">
        <v>0.31559550000000003</v>
      </c>
      <c r="P53" s="34" t="str">
        <f t="shared" si="1"/>
        <v>Открыт</v>
      </c>
      <c r="Q53" s="40">
        <v>0.61857</v>
      </c>
      <c r="R53" s="39"/>
      <c r="S53" s="36"/>
    </row>
    <row r="54" spans="1:19" ht="28.5" customHeight="1">
      <c r="A54" s="11">
        <v>304103</v>
      </c>
      <c r="B54" s="11">
        <v>103</v>
      </c>
      <c r="C54" s="1" t="s">
        <v>15</v>
      </c>
      <c r="D54" s="26">
        <v>48</v>
      </c>
      <c r="E54" s="26" t="s">
        <v>72</v>
      </c>
      <c r="F54" s="26" t="s">
        <v>73</v>
      </c>
      <c r="G54" s="26">
        <v>6.3</v>
      </c>
      <c r="H54" s="27">
        <v>6.3</v>
      </c>
      <c r="I54" s="27">
        <v>0</v>
      </c>
      <c r="J54" s="27">
        <v>0</v>
      </c>
      <c r="K54" s="27">
        <v>1.3</v>
      </c>
      <c r="L54" s="40">
        <v>0.007</v>
      </c>
      <c r="M54" s="28">
        <v>4.31799</v>
      </c>
      <c r="N54" s="35" t="s">
        <v>147</v>
      </c>
      <c r="O54" s="28">
        <v>4.31799</v>
      </c>
      <c r="P54" s="34" t="str">
        <f t="shared" si="1"/>
        <v>Открыт</v>
      </c>
      <c r="Q54" s="40">
        <v>0.0189</v>
      </c>
      <c r="R54" s="39"/>
      <c r="S54" s="36"/>
    </row>
    <row r="55" spans="1:19" ht="28.5" customHeight="1">
      <c r="A55" s="11">
        <v>302082</v>
      </c>
      <c r="B55" s="11">
        <v>82</v>
      </c>
      <c r="C55" s="1" t="s">
        <v>15</v>
      </c>
      <c r="D55" s="26">
        <v>49</v>
      </c>
      <c r="E55" s="26" t="s">
        <v>129</v>
      </c>
      <c r="F55" s="26" t="s">
        <v>18</v>
      </c>
      <c r="G55" s="26">
        <v>2.5</v>
      </c>
      <c r="H55" s="27">
        <v>2.5</v>
      </c>
      <c r="I55" s="27">
        <v>0</v>
      </c>
      <c r="J55" s="27">
        <v>0</v>
      </c>
      <c r="K55" s="27">
        <v>0</v>
      </c>
      <c r="L55" s="40">
        <v>0</v>
      </c>
      <c r="M55" s="28">
        <v>2.1622500000000002</v>
      </c>
      <c r="N55" s="35" t="s">
        <v>147</v>
      </c>
      <c r="O55" s="28">
        <v>2.1622500000000002</v>
      </c>
      <c r="P55" s="34" t="str">
        <f t="shared" si="1"/>
        <v>Открыт</v>
      </c>
      <c r="Q55" s="40">
        <v>0.137</v>
      </c>
      <c r="R55" s="39"/>
      <c r="S55" s="36"/>
    </row>
    <row r="56" spans="1:19" ht="36" customHeight="1">
      <c r="A56" s="11">
        <v>304112</v>
      </c>
      <c r="B56" s="11">
        <v>112</v>
      </c>
      <c r="C56" s="1" t="s">
        <v>15</v>
      </c>
      <c r="D56" s="26">
        <v>50</v>
      </c>
      <c r="E56" s="26" t="s">
        <v>123</v>
      </c>
      <c r="F56" s="26" t="s">
        <v>18</v>
      </c>
      <c r="G56" s="26">
        <v>35</v>
      </c>
      <c r="H56" s="27">
        <v>10</v>
      </c>
      <c r="I56" s="27">
        <v>25</v>
      </c>
      <c r="J56" s="27">
        <v>0</v>
      </c>
      <c r="K56" s="27">
        <v>18.6</v>
      </c>
      <c r="L56" s="40">
        <v>0.166</v>
      </c>
      <c r="M56" s="28">
        <v>0</v>
      </c>
      <c r="N56" s="35" t="s">
        <v>148</v>
      </c>
      <c r="O56" s="28">
        <v>0</v>
      </c>
      <c r="P56" s="34" t="str">
        <f t="shared" si="1"/>
        <v>Закрыт</v>
      </c>
      <c r="Q56" s="40">
        <v>0.2895</v>
      </c>
      <c r="R56" s="39"/>
      <c r="S56" s="36"/>
    </row>
    <row r="57" spans="1:19" ht="39">
      <c r="A57" s="11">
        <v>301049</v>
      </c>
      <c r="B57" s="11">
        <v>49</v>
      </c>
      <c r="C57" s="1" t="s">
        <v>15</v>
      </c>
      <c r="D57" s="26">
        <v>51</v>
      </c>
      <c r="E57" s="26" t="s">
        <v>55</v>
      </c>
      <c r="F57" s="26" t="s">
        <v>23</v>
      </c>
      <c r="G57" s="26">
        <v>1.6</v>
      </c>
      <c r="H57" s="27">
        <v>1.6</v>
      </c>
      <c r="I57" s="27">
        <v>0</v>
      </c>
      <c r="J57" s="27">
        <v>0</v>
      </c>
      <c r="K57" s="27">
        <v>0.27</v>
      </c>
      <c r="L57" s="40">
        <v>0</v>
      </c>
      <c r="M57" s="28">
        <v>1.1503170000000003</v>
      </c>
      <c r="N57" s="35" t="s">
        <v>147</v>
      </c>
      <c r="O57" s="28">
        <v>1.1503170000000003</v>
      </c>
      <c r="P57" s="34" t="str">
        <f t="shared" si="1"/>
        <v>Открыт</v>
      </c>
      <c r="Q57" s="40">
        <v>0.0785</v>
      </c>
      <c r="R57" s="39"/>
      <c r="S57" s="36"/>
    </row>
    <row r="58" spans="1:19" ht="39">
      <c r="A58" s="11">
        <v>302063</v>
      </c>
      <c r="B58" s="11">
        <v>63</v>
      </c>
      <c r="C58" s="1" t="s">
        <v>15</v>
      </c>
      <c r="D58" s="26">
        <v>52</v>
      </c>
      <c r="E58" s="26" t="s">
        <v>112</v>
      </c>
      <c r="F58" s="26" t="s">
        <v>23</v>
      </c>
      <c r="G58" s="26">
        <v>2</v>
      </c>
      <c r="H58" s="27">
        <v>1</v>
      </c>
      <c r="I58" s="27">
        <v>1</v>
      </c>
      <c r="J58" s="27">
        <v>0</v>
      </c>
      <c r="K58" s="27">
        <v>0.52</v>
      </c>
      <c r="L58" s="40">
        <v>0.137</v>
      </c>
      <c r="M58" s="28">
        <v>0.33098700000000003</v>
      </c>
      <c r="N58" s="35" t="s">
        <v>147</v>
      </c>
      <c r="O58" s="28">
        <v>0.33098700000000003</v>
      </c>
      <c r="P58" s="34" t="str">
        <f t="shared" si="1"/>
        <v>Открыт</v>
      </c>
      <c r="Q58" s="40">
        <v>0.6305</v>
      </c>
      <c r="R58" s="39"/>
      <c r="S58" s="36"/>
    </row>
    <row r="59" spans="1:19" ht="39">
      <c r="A59" s="11">
        <v>301013</v>
      </c>
      <c r="B59" s="11">
        <v>13</v>
      </c>
      <c r="C59" s="1" t="s">
        <v>15</v>
      </c>
      <c r="D59" s="26">
        <v>53</v>
      </c>
      <c r="E59" s="26" t="s">
        <v>63</v>
      </c>
      <c r="F59" s="26" t="s">
        <v>23</v>
      </c>
      <c r="G59" s="26">
        <v>1.6</v>
      </c>
      <c r="H59" s="27">
        <v>1.6</v>
      </c>
      <c r="I59" s="27">
        <v>0</v>
      </c>
      <c r="J59" s="27">
        <v>0</v>
      </c>
      <c r="K59" s="27">
        <v>0.34</v>
      </c>
      <c r="L59" s="40">
        <v>0</v>
      </c>
      <c r="M59" s="28">
        <v>1.089774</v>
      </c>
      <c r="N59" s="35" t="s">
        <v>147</v>
      </c>
      <c r="O59" s="28">
        <v>1.089774</v>
      </c>
      <c r="P59" s="34" t="str">
        <f t="shared" si="1"/>
        <v>Открыт</v>
      </c>
      <c r="Q59" s="40">
        <v>0.0162</v>
      </c>
      <c r="R59" s="39"/>
      <c r="S59" s="36"/>
    </row>
    <row r="60" spans="1:19" ht="39">
      <c r="A60" s="11">
        <v>302067</v>
      </c>
      <c r="B60" s="11">
        <v>67</v>
      </c>
      <c r="C60" s="1" t="s">
        <v>15</v>
      </c>
      <c r="D60" s="26">
        <v>54</v>
      </c>
      <c r="E60" s="26" t="s">
        <v>143</v>
      </c>
      <c r="F60" s="26" t="s">
        <v>23</v>
      </c>
      <c r="G60" s="26">
        <v>2.5</v>
      </c>
      <c r="H60" s="27">
        <v>2.5</v>
      </c>
      <c r="I60" s="27">
        <v>0</v>
      </c>
      <c r="J60" s="27">
        <v>0</v>
      </c>
      <c r="K60" s="27">
        <v>0.4</v>
      </c>
      <c r="L60" s="40">
        <v>0.02</v>
      </c>
      <c r="M60" s="28">
        <v>1.7976900000000002</v>
      </c>
      <c r="N60" s="35" t="s">
        <v>147</v>
      </c>
      <c r="O60" s="28">
        <v>1.7976900000000002</v>
      </c>
      <c r="P60" s="34" t="str">
        <f t="shared" si="1"/>
        <v>Открыт</v>
      </c>
      <c r="Q60" s="40">
        <v>0.007</v>
      </c>
      <c r="R60" s="39"/>
      <c r="S60" s="36"/>
    </row>
    <row r="61" spans="1:19" ht="39">
      <c r="A61" s="11">
        <v>301040</v>
      </c>
      <c r="B61" s="11">
        <v>40</v>
      </c>
      <c r="C61" s="1" t="s">
        <v>15</v>
      </c>
      <c r="D61" s="26">
        <v>55</v>
      </c>
      <c r="E61" s="26" t="s">
        <v>81</v>
      </c>
      <c r="F61" s="26" t="s">
        <v>23</v>
      </c>
      <c r="G61" s="26">
        <v>4</v>
      </c>
      <c r="H61" s="27">
        <v>4</v>
      </c>
      <c r="I61" s="27">
        <v>0</v>
      </c>
      <c r="J61" s="27">
        <v>0</v>
      </c>
      <c r="K61" s="27">
        <v>0.45</v>
      </c>
      <c r="L61" s="40">
        <v>0.0235</v>
      </c>
      <c r="M61" s="28">
        <v>3.04854</v>
      </c>
      <c r="N61" s="35" t="s">
        <v>147</v>
      </c>
      <c r="O61" s="28">
        <v>3.04854</v>
      </c>
      <c r="P61" s="34" t="str">
        <f t="shared" si="1"/>
        <v>Открыт</v>
      </c>
      <c r="Q61" s="40">
        <v>0.02346</v>
      </c>
      <c r="R61" s="39"/>
      <c r="S61" s="36"/>
    </row>
    <row r="62" spans="1:19" ht="39">
      <c r="A62" s="11">
        <v>301003</v>
      </c>
      <c r="B62" s="11">
        <v>3</v>
      </c>
      <c r="C62" s="1" t="s">
        <v>15</v>
      </c>
      <c r="D62" s="26">
        <v>56</v>
      </c>
      <c r="E62" s="26" t="s">
        <v>50</v>
      </c>
      <c r="F62" s="26" t="s">
        <v>23</v>
      </c>
      <c r="G62" s="26">
        <v>3.2</v>
      </c>
      <c r="H62" s="27">
        <v>1.6</v>
      </c>
      <c r="I62" s="27">
        <v>1.6</v>
      </c>
      <c r="J62" s="27">
        <v>0</v>
      </c>
      <c r="K62" s="27">
        <v>0.28</v>
      </c>
      <c r="L62" s="40">
        <v>0.016</v>
      </c>
      <c r="M62" s="28">
        <v>1.19598</v>
      </c>
      <c r="N62" s="35" t="s">
        <v>147</v>
      </c>
      <c r="O62" s="28">
        <v>1.19598</v>
      </c>
      <c r="P62" s="34" t="str">
        <f t="shared" si="1"/>
        <v>Открыт</v>
      </c>
      <c r="Q62" s="40">
        <v>0.07</v>
      </c>
      <c r="R62" s="39"/>
      <c r="S62" s="36"/>
    </row>
    <row r="63" spans="1:19" ht="39">
      <c r="A63" s="11">
        <v>301047</v>
      </c>
      <c r="B63" s="11">
        <v>47</v>
      </c>
      <c r="C63" s="1" t="s">
        <v>15</v>
      </c>
      <c r="D63" s="26">
        <v>57</v>
      </c>
      <c r="E63" s="26" t="s">
        <v>46</v>
      </c>
      <c r="F63" s="26" t="s">
        <v>23</v>
      </c>
      <c r="G63" s="26">
        <v>1.6</v>
      </c>
      <c r="H63" s="27">
        <v>1.6</v>
      </c>
      <c r="I63" s="27">
        <v>0</v>
      </c>
      <c r="J63" s="27">
        <v>0</v>
      </c>
      <c r="K63" s="27">
        <v>0.38</v>
      </c>
      <c r="L63" s="40">
        <v>0.165</v>
      </c>
      <c r="M63" s="28">
        <v>0.9017280000000001</v>
      </c>
      <c r="N63" s="35" t="s">
        <v>147</v>
      </c>
      <c r="O63" s="28">
        <v>0.9017280000000001</v>
      </c>
      <c r="P63" s="34" t="str">
        <f t="shared" si="1"/>
        <v>Открыт</v>
      </c>
      <c r="Q63" s="40">
        <v>0.01</v>
      </c>
      <c r="R63" s="39"/>
      <c r="S63" s="36"/>
    </row>
    <row r="64" spans="1:19" ht="39">
      <c r="A64" s="11">
        <v>301039</v>
      </c>
      <c r="B64" s="11">
        <v>39</v>
      </c>
      <c r="C64" s="1" t="s">
        <v>15</v>
      </c>
      <c r="D64" s="26">
        <v>58</v>
      </c>
      <c r="E64" s="26" t="s">
        <v>36</v>
      </c>
      <c r="F64" s="26" t="s">
        <v>23</v>
      </c>
      <c r="G64" s="26">
        <v>8.200000000000001</v>
      </c>
      <c r="H64" s="27">
        <v>3.2</v>
      </c>
      <c r="I64" s="27">
        <v>3.2</v>
      </c>
      <c r="J64" s="27">
        <v>1.8</v>
      </c>
      <c r="K64" s="27">
        <v>3.16</v>
      </c>
      <c r="L64" s="40">
        <v>0</v>
      </c>
      <c r="M64" s="28">
        <v>1.807641</v>
      </c>
      <c r="N64" s="35" t="s">
        <v>147</v>
      </c>
      <c r="O64" s="28">
        <v>1.807641</v>
      </c>
      <c r="P64" s="34" t="str">
        <f t="shared" si="1"/>
        <v>Открыт</v>
      </c>
      <c r="Q64" s="40">
        <v>0.024</v>
      </c>
      <c r="R64" s="39"/>
      <c r="S64" s="36"/>
    </row>
    <row r="65" spans="1:19" ht="39">
      <c r="A65" s="11">
        <v>302071</v>
      </c>
      <c r="B65" s="11">
        <v>71</v>
      </c>
      <c r="C65" s="1" t="s">
        <v>15</v>
      </c>
      <c r="D65" s="26">
        <v>59</v>
      </c>
      <c r="E65" s="26" t="s">
        <v>29</v>
      </c>
      <c r="F65" s="26" t="s">
        <v>23</v>
      </c>
      <c r="G65" s="26">
        <v>5</v>
      </c>
      <c r="H65" s="27">
        <v>2.5</v>
      </c>
      <c r="I65" s="27">
        <v>2.5</v>
      </c>
      <c r="J65" s="27">
        <v>0</v>
      </c>
      <c r="K65" s="27">
        <v>0.64</v>
      </c>
      <c r="L65" s="40">
        <v>0.038</v>
      </c>
      <c r="M65" s="28">
        <v>1.6814865</v>
      </c>
      <c r="N65" s="35" t="s">
        <v>147</v>
      </c>
      <c r="O65" s="28">
        <v>1.6814865</v>
      </c>
      <c r="P65" s="34" t="str">
        <f t="shared" si="1"/>
        <v>Открыт</v>
      </c>
      <c r="Q65" s="40">
        <v>0.08632</v>
      </c>
      <c r="R65" s="39"/>
      <c r="S65" s="36"/>
    </row>
    <row r="66" spans="1:19" ht="39">
      <c r="A66" s="11">
        <v>302065</v>
      </c>
      <c r="B66" s="11">
        <v>65</v>
      </c>
      <c r="C66" s="1" t="s">
        <v>15</v>
      </c>
      <c r="D66" s="26">
        <v>60</v>
      </c>
      <c r="E66" s="26" t="s">
        <v>57</v>
      </c>
      <c r="F66" s="26" t="s">
        <v>23</v>
      </c>
      <c r="G66" s="26">
        <v>1.6</v>
      </c>
      <c r="H66" s="27">
        <v>1.6</v>
      </c>
      <c r="I66" s="27">
        <v>0</v>
      </c>
      <c r="J66" s="27">
        <v>0</v>
      </c>
      <c r="K66" s="27">
        <v>0.89</v>
      </c>
      <c r="L66" s="40">
        <v>0.0022</v>
      </c>
      <c r="M66" s="28">
        <v>0.612033</v>
      </c>
      <c r="N66" s="35" t="s">
        <v>147</v>
      </c>
      <c r="O66" s="28">
        <v>0.612033</v>
      </c>
      <c r="P66" s="34" t="str">
        <f t="shared" si="1"/>
        <v>Открыт</v>
      </c>
      <c r="Q66" s="40">
        <v>0.0318</v>
      </c>
      <c r="R66" s="39"/>
      <c r="S66" s="36"/>
    </row>
    <row r="67" spans="1:19" ht="39">
      <c r="A67" s="11">
        <v>304106</v>
      </c>
      <c r="B67" s="11">
        <v>106</v>
      </c>
      <c r="C67" s="1" t="s">
        <v>15</v>
      </c>
      <c r="D67" s="26">
        <v>61</v>
      </c>
      <c r="E67" s="26" t="s">
        <v>41</v>
      </c>
      <c r="F67" s="26" t="s">
        <v>23</v>
      </c>
      <c r="G67" s="26">
        <v>5.6</v>
      </c>
      <c r="H67" s="27">
        <v>4</v>
      </c>
      <c r="I67" s="27">
        <v>1.6</v>
      </c>
      <c r="J67" s="27">
        <v>0</v>
      </c>
      <c r="K67" s="27">
        <v>0.76</v>
      </c>
      <c r="L67" s="40">
        <v>0.0028</v>
      </c>
      <c r="M67" s="28">
        <v>0.793104</v>
      </c>
      <c r="N67" s="35" t="s">
        <v>147</v>
      </c>
      <c r="O67" s="28">
        <v>0.793104</v>
      </c>
      <c r="P67" s="34" t="str">
        <f t="shared" si="1"/>
        <v>Открыт</v>
      </c>
      <c r="Q67" s="40">
        <v>0.309</v>
      </c>
      <c r="R67" s="39"/>
      <c r="S67" s="36"/>
    </row>
    <row r="68" spans="1:19" ht="39">
      <c r="A68" s="11">
        <v>301009</v>
      </c>
      <c r="B68" s="11">
        <v>9</v>
      </c>
      <c r="C68" s="1" t="s">
        <v>15</v>
      </c>
      <c r="D68" s="26">
        <v>62</v>
      </c>
      <c r="E68" s="26" t="s">
        <v>92</v>
      </c>
      <c r="F68" s="26" t="s">
        <v>23</v>
      </c>
      <c r="G68" s="26">
        <v>11.899999999999999</v>
      </c>
      <c r="H68" s="27">
        <v>5.6</v>
      </c>
      <c r="I68" s="27">
        <v>6.3</v>
      </c>
      <c r="J68" s="27">
        <v>0</v>
      </c>
      <c r="K68" s="27">
        <v>4.06</v>
      </c>
      <c r="L68" s="40">
        <v>3.986125</v>
      </c>
      <c r="M68" s="28">
        <v>0</v>
      </c>
      <c r="N68" s="35" t="s">
        <v>148</v>
      </c>
      <c r="O68" s="28">
        <v>0</v>
      </c>
      <c r="P68" s="34" t="str">
        <f t="shared" si="1"/>
        <v>Закрыт</v>
      </c>
      <c r="Q68" s="40">
        <v>0.895952</v>
      </c>
      <c r="R68" s="39"/>
      <c r="S68" s="36"/>
    </row>
    <row r="69" spans="1:19" ht="39">
      <c r="A69" s="11">
        <v>304105</v>
      </c>
      <c r="B69" s="11">
        <v>105</v>
      </c>
      <c r="C69" s="1" t="s">
        <v>15</v>
      </c>
      <c r="D69" s="26">
        <v>63</v>
      </c>
      <c r="E69" s="26" t="s">
        <v>34</v>
      </c>
      <c r="F69" s="26" t="s">
        <v>23</v>
      </c>
      <c r="G69" s="26">
        <v>6.5</v>
      </c>
      <c r="H69" s="27">
        <v>2.5</v>
      </c>
      <c r="I69" s="27">
        <v>4</v>
      </c>
      <c r="J69" s="27">
        <v>0</v>
      </c>
      <c r="K69" s="27">
        <v>1.14</v>
      </c>
      <c r="L69" s="40">
        <v>0</v>
      </c>
      <c r="M69" s="28">
        <v>1.2843765000000003</v>
      </c>
      <c r="N69" s="35" t="s">
        <v>147</v>
      </c>
      <c r="O69" s="28">
        <v>1.2843765000000003</v>
      </c>
      <c r="P69" s="34" t="str">
        <f t="shared" si="1"/>
        <v>Открыт</v>
      </c>
      <c r="Q69" s="40">
        <v>0.003</v>
      </c>
      <c r="R69" s="39"/>
      <c r="S69" s="36"/>
    </row>
    <row r="70" spans="1:19" ht="39">
      <c r="A70" s="11">
        <v>304104</v>
      </c>
      <c r="B70" s="11">
        <v>104</v>
      </c>
      <c r="C70" s="1" t="s">
        <v>15</v>
      </c>
      <c r="D70" s="26">
        <v>64</v>
      </c>
      <c r="E70" s="26" t="s">
        <v>82</v>
      </c>
      <c r="F70" s="26" t="s">
        <v>23</v>
      </c>
      <c r="G70" s="26">
        <v>5</v>
      </c>
      <c r="H70" s="27">
        <v>2.5</v>
      </c>
      <c r="I70" s="27">
        <v>2.5</v>
      </c>
      <c r="J70" s="27">
        <v>0</v>
      </c>
      <c r="K70" s="27">
        <v>0.51</v>
      </c>
      <c r="L70" s="40">
        <v>0.45</v>
      </c>
      <c r="M70" s="28">
        <v>1.4107635</v>
      </c>
      <c r="N70" s="35" t="s">
        <v>147</v>
      </c>
      <c r="O70" s="28">
        <v>1.4107635</v>
      </c>
      <c r="P70" s="34" t="str">
        <f t="shared" si="1"/>
        <v>Открыт</v>
      </c>
      <c r="Q70" s="40">
        <v>0.04205</v>
      </c>
      <c r="R70" s="39"/>
      <c r="S70" s="36"/>
    </row>
    <row r="71" spans="1:19" ht="39">
      <c r="A71" s="11">
        <v>304115</v>
      </c>
      <c r="B71" s="11">
        <v>115</v>
      </c>
      <c r="C71" s="1" t="s">
        <v>15</v>
      </c>
      <c r="D71" s="26">
        <v>65</v>
      </c>
      <c r="E71" s="26" t="s">
        <v>31</v>
      </c>
      <c r="F71" s="26" t="s">
        <v>23</v>
      </c>
      <c r="G71" s="26">
        <v>4</v>
      </c>
      <c r="H71" s="27">
        <v>4</v>
      </c>
      <c r="I71" s="27">
        <v>0</v>
      </c>
      <c r="J71" s="27">
        <v>0</v>
      </c>
      <c r="K71" s="27">
        <v>0.81</v>
      </c>
      <c r="L71" s="40">
        <v>0.0713</v>
      </c>
      <c r="M71" s="28">
        <v>2.6927220000000003</v>
      </c>
      <c r="N71" s="35" t="s">
        <v>147</v>
      </c>
      <c r="O71" s="28">
        <v>2.6927220000000003</v>
      </c>
      <c r="P71" s="34" t="str">
        <f aca="true" t="shared" si="2" ref="P71:P102">IF(O71&gt;0,"Открыт","Закрыт")</f>
        <v>Открыт</v>
      </c>
      <c r="Q71" s="40">
        <v>0.177</v>
      </c>
      <c r="R71" s="39"/>
      <c r="S71" s="36"/>
    </row>
    <row r="72" spans="1:19" ht="39">
      <c r="A72" s="11">
        <v>301021</v>
      </c>
      <c r="B72" s="11">
        <v>21</v>
      </c>
      <c r="C72" s="1" t="s">
        <v>15</v>
      </c>
      <c r="D72" s="26">
        <v>66</v>
      </c>
      <c r="E72" s="26" t="s">
        <v>139</v>
      </c>
      <c r="F72" s="26" t="s">
        <v>23</v>
      </c>
      <c r="G72" s="26">
        <v>1.6</v>
      </c>
      <c r="H72" s="27">
        <v>1.6</v>
      </c>
      <c r="I72" s="27">
        <v>0</v>
      </c>
      <c r="J72" s="27">
        <v>0</v>
      </c>
      <c r="K72" s="27">
        <v>0.35</v>
      </c>
      <c r="L72" s="40">
        <v>0</v>
      </c>
      <c r="M72" s="28">
        <v>1.0811250000000001</v>
      </c>
      <c r="N72" s="35" t="s">
        <v>147</v>
      </c>
      <c r="O72" s="28">
        <v>1.0811250000000001</v>
      </c>
      <c r="P72" s="34" t="str">
        <f t="shared" si="2"/>
        <v>Открыт</v>
      </c>
      <c r="Q72" s="40">
        <v>0.201</v>
      </c>
      <c r="R72" s="39"/>
      <c r="S72" s="36"/>
    </row>
    <row r="73" spans="1:19" ht="39">
      <c r="A73" s="11">
        <v>302083</v>
      </c>
      <c r="B73" s="11">
        <v>83</v>
      </c>
      <c r="C73" s="1" t="s">
        <v>15</v>
      </c>
      <c r="D73" s="26">
        <v>67</v>
      </c>
      <c r="E73" s="26" t="s">
        <v>33</v>
      </c>
      <c r="F73" s="26" t="s">
        <v>23</v>
      </c>
      <c r="G73" s="26">
        <v>2.5</v>
      </c>
      <c r="H73" s="27">
        <v>2.5</v>
      </c>
      <c r="I73" s="27">
        <v>0</v>
      </c>
      <c r="J73" s="27">
        <v>0</v>
      </c>
      <c r="K73" s="27">
        <v>0.28</v>
      </c>
      <c r="L73" s="40">
        <v>0.0075</v>
      </c>
      <c r="M73" s="28">
        <v>1.9131030000000002</v>
      </c>
      <c r="N73" s="35" t="s">
        <v>147</v>
      </c>
      <c r="O73" s="28">
        <v>1.9131030000000002</v>
      </c>
      <c r="P73" s="34" t="str">
        <f t="shared" si="2"/>
        <v>Открыт</v>
      </c>
      <c r="Q73" s="40">
        <v>0.068</v>
      </c>
      <c r="R73" s="39"/>
      <c r="S73" s="36"/>
    </row>
    <row r="74" spans="1:19" ht="39">
      <c r="A74" s="11">
        <v>301051</v>
      </c>
      <c r="B74" s="11">
        <v>51</v>
      </c>
      <c r="C74" s="1" t="s">
        <v>15</v>
      </c>
      <c r="D74" s="26">
        <v>68</v>
      </c>
      <c r="E74" s="26" t="s">
        <v>64</v>
      </c>
      <c r="F74" s="26" t="s">
        <v>23</v>
      </c>
      <c r="G74" s="26">
        <v>5.6</v>
      </c>
      <c r="H74" s="27">
        <v>1.6</v>
      </c>
      <c r="I74" s="27">
        <v>4</v>
      </c>
      <c r="J74" s="27">
        <v>0</v>
      </c>
      <c r="K74" s="27">
        <v>0.51</v>
      </c>
      <c r="L74" s="40">
        <v>0.0015</v>
      </c>
      <c r="M74" s="28">
        <v>1.0105380000000002</v>
      </c>
      <c r="N74" s="35" t="s">
        <v>147</v>
      </c>
      <c r="O74" s="28">
        <v>1.0105380000000002</v>
      </c>
      <c r="P74" s="34" t="str">
        <f t="shared" si="2"/>
        <v>Открыт</v>
      </c>
      <c r="Q74" s="40">
        <v>0.03</v>
      </c>
      <c r="R74" s="39"/>
      <c r="S74" s="36"/>
    </row>
    <row r="75" spans="1:19" ht="39">
      <c r="A75" s="11">
        <v>302078</v>
      </c>
      <c r="B75" s="11">
        <v>78</v>
      </c>
      <c r="C75" s="1" t="s">
        <v>15</v>
      </c>
      <c r="D75" s="26">
        <v>69</v>
      </c>
      <c r="E75" s="26" t="s">
        <v>107</v>
      </c>
      <c r="F75" s="26" t="s">
        <v>23</v>
      </c>
      <c r="G75" s="26">
        <v>4</v>
      </c>
      <c r="H75" s="27">
        <v>4</v>
      </c>
      <c r="I75" s="27">
        <v>0</v>
      </c>
      <c r="J75" s="27">
        <v>0</v>
      </c>
      <c r="K75" s="27">
        <v>1.39</v>
      </c>
      <c r="L75" s="40">
        <v>0.36536</v>
      </c>
      <c r="M75" s="28">
        <v>1.9176042</v>
      </c>
      <c r="N75" s="35" t="s">
        <v>147</v>
      </c>
      <c r="O75" s="28">
        <v>1.9176042</v>
      </c>
      <c r="P75" s="34" t="str">
        <f t="shared" si="2"/>
        <v>Открыт</v>
      </c>
      <c r="Q75" s="40">
        <v>0.3039</v>
      </c>
      <c r="R75" s="39"/>
      <c r="S75" s="36"/>
    </row>
    <row r="76" spans="1:19" ht="39">
      <c r="A76" s="11">
        <v>303092</v>
      </c>
      <c r="B76" s="11">
        <v>92</v>
      </c>
      <c r="C76" s="1" t="s">
        <v>15</v>
      </c>
      <c r="D76" s="26">
        <v>70</v>
      </c>
      <c r="E76" s="26" t="s">
        <v>52</v>
      </c>
      <c r="F76" s="26" t="s">
        <v>23</v>
      </c>
      <c r="G76" s="26">
        <v>1.6</v>
      </c>
      <c r="H76" s="27">
        <v>1.6</v>
      </c>
      <c r="I76" s="27">
        <v>0</v>
      </c>
      <c r="J76" s="27">
        <v>0</v>
      </c>
      <c r="K76" s="27">
        <v>0.63</v>
      </c>
      <c r="L76" s="40">
        <v>0</v>
      </c>
      <c r="M76" s="28">
        <v>0.8389530000000001</v>
      </c>
      <c r="N76" s="35" t="s">
        <v>147</v>
      </c>
      <c r="O76" s="28">
        <v>0.8389530000000001</v>
      </c>
      <c r="P76" s="34" t="str">
        <f t="shared" si="2"/>
        <v>Открыт</v>
      </c>
      <c r="Q76" s="40">
        <v>0.59</v>
      </c>
      <c r="R76" s="39"/>
      <c r="S76" s="36"/>
    </row>
    <row r="77" spans="1:19" ht="39">
      <c r="A77" s="11">
        <v>302069</v>
      </c>
      <c r="B77" s="11">
        <v>69</v>
      </c>
      <c r="C77" s="1" t="s">
        <v>15</v>
      </c>
      <c r="D77" s="26">
        <v>71</v>
      </c>
      <c r="E77" s="26" t="s">
        <v>43</v>
      </c>
      <c r="F77" s="26" t="s">
        <v>23</v>
      </c>
      <c r="G77" s="26">
        <v>6.5</v>
      </c>
      <c r="H77" s="27">
        <v>4</v>
      </c>
      <c r="I77" s="27">
        <v>2.5</v>
      </c>
      <c r="J77" s="27">
        <v>0</v>
      </c>
      <c r="K77" s="27">
        <v>0.16</v>
      </c>
      <c r="L77" s="40">
        <v>0</v>
      </c>
      <c r="M77" s="28">
        <v>2.1319785</v>
      </c>
      <c r="N77" s="35" t="s">
        <v>147</v>
      </c>
      <c r="O77" s="28">
        <v>2.1319785</v>
      </c>
      <c r="P77" s="34" t="str">
        <f t="shared" si="2"/>
        <v>Открыт</v>
      </c>
      <c r="Q77" s="40">
        <v>0.009</v>
      </c>
      <c r="R77" s="39"/>
      <c r="S77" s="36"/>
    </row>
    <row r="78" spans="1:19" ht="39">
      <c r="A78" s="11">
        <v>302061</v>
      </c>
      <c r="B78" s="11">
        <v>61</v>
      </c>
      <c r="C78" s="1" t="s">
        <v>15</v>
      </c>
      <c r="D78" s="26">
        <v>72</v>
      </c>
      <c r="E78" s="26" t="s">
        <v>94</v>
      </c>
      <c r="F78" s="26" t="s">
        <v>23</v>
      </c>
      <c r="G78" s="26">
        <v>4</v>
      </c>
      <c r="H78" s="27">
        <v>4</v>
      </c>
      <c r="I78" s="27">
        <v>0</v>
      </c>
      <c r="J78" s="27">
        <v>0</v>
      </c>
      <c r="K78" s="27">
        <v>0.39</v>
      </c>
      <c r="L78" s="40">
        <v>0</v>
      </c>
      <c r="M78" s="28">
        <v>3.1222890000000003</v>
      </c>
      <c r="N78" s="35" t="s">
        <v>147</v>
      </c>
      <c r="O78" s="28">
        <v>3.1222890000000003</v>
      </c>
      <c r="P78" s="34" t="str">
        <f t="shared" si="2"/>
        <v>Открыт</v>
      </c>
      <c r="Q78" s="40">
        <v>0.0115</v>
      </c>
      <c r="R78" s="39"/>
      <c r="S78" s="36"/>
    </row>
    <row r="79" spans="1:19" ht="39">
      <c r="A79" s="11">
        <v>301041</v>
      </c>
      <c r="B79" s="11">
        <v>41</v>
      </c>
      <c r="C79" s="1" t="s">
        <v>15</v>
      </c>
      <c r="D79" s="26">
        <v>73</v>
      </c>
      <c r="E79" s="26" t="s">
        <v>101</v>
      </c>
      <c r="F79" s="26" t="s">
        <v>23</v>
      </c>
      <c r="G79" s="26">
        <v>2.5</v>
      </c>
      <c r="H79" s="27">
        <v>2.5</v>
      </c>
      <c r="I79" s="27">
        <v>0</v>
      </c>
      <c r="J79" s="27">
        <v>0</v>
      </c>
      <c r="K79" s="27">
        <v>0.67</v>
      </c>
      <c r="L79" s="40">
        <v>0</v>
      </c>
      <c r="M79" s="28">
        <v>1.582767</v>
      </c>
      <c r="N79" s="35" t="s">
        <v>147</v>
      </c>
      <c r="O79" s="28">
        <v>1.582767</v>
      </c>
      <c r="P79" s="34" t="str">
        <f t="shared" si="2"/>
        <v>Открыт</v>
      </c>
      <c r="Q79" s="40">
        <v>0.016</v>
      </c>
      <c r="R79" s="39"/>
      <c r="S79" s="36"/>
    </row>
    <row r="80" spans="1:19" ht="39">
      <c r="A80" s="11">
        <v>301029</v>
      </c>
      <c r="B80" s="11">
        <v>29</v>
      </c>
      <c r="C80" s="1" t="s">
        <v>15</v>
      </c>
      <c r="D80" s="26">
        <v>74</v>
      </c>
      <c r="E80" s="26" t="s">
        <v>102</v>
      </c>
      <c r="F80" s="26" t="s">
        <v>23</v>
      </c>
      <c r="G80" s="26">
        <v>1.6</v>
      </c>
      <c r="H80" s="27">
        <v>1.6</v>
      </c>
      <c r="I80" s="27">
        <v>0</v>
      </c>
      <c r="J80" s="27">
        <v>0</v>
      </c>
      <c r="K80" s="27">
        <v>0.55</v>
      </c>
      <c r="L80" s="40">
        <v>0</v>
      </c>
      <c r="M80" s="28">
        <v>0.9081450000000001</v>
      </c>
      <c r="N80" s="35" t="s">
        <v>147</v>
      </c>
      <c r="O80" s="28">
        <v>0.9081450000000001</v>
      </c>
      <c r="P80" s="34" t="str">
        <f t="shared" si="2"/>
        <v>Открыт</v>
      </c>
      <c r="Q80" s="40">
        <v>0</v>
      </c>
      <c r="R80" s="39"/>
      <c r="S80" s="36"/>
    </row>
    <row r="81" spans="1:19" ht="39">
      <c r="A81" s="11">
        <v>301057</v>
      </c>
      <c r="B81" s="11">
        <v>57</v>
      </c>
      <c r="C81" s="1" t="s">
        <v>15</v>
      </c>
      <c r="D81" s="26">
        <v>75</v>
      </c>
      <c r="E81" s="26" t="s">
        <v>111</v>
      </c>
      <c r="F81" s="26" t="s">
        <v>23</v>
      </c>
      <c r="G81" s="26">
        <v>1</v>
      </c>
      <c r="H81" s="27">
        <v>1</v>
      </c>
      <c r="I81" s="27">
        <v>0</v>
      </c>
      <c r="J81" s="27">
        <v>0</v>
      </c>
      <c r="K81" s="27">
        <v>0.53</v>
      </c>
      <c r="L81" s="40">
        <v>0.16</v>
      </c>
      <c r="M81" s="28">
        <v>0.257703</v>
      </c>
      <c r="N81" s="35" t="s">
        <v>147</v>
      </c>
      <c r="O81" s="28">
        <v>0.257703</v>
      </c>
      <c r="P81" s="34" t="str">
        <f t="shared" si="2"/>
        <v>Открыт</v>
      </c>
      <c r="Q81" s="40">
        <v>0.033</v>
      </c>
      <c r="R81" s="39"/>
      <c r="S81" s="36"/>
    </row>
    <row r="82" spans="1:19" ht="39">
      <c r="A82" s="11">
        <v>304113</v>
      </c>
      <c r="B82" s="11">
        <v>113</v>
      </c>
      <c r="C82" s="1" t="s">
        <v>15</v>
      </c>
      <c r="D82" s="26">
        <v>76</v>
      </c>
      <c r="E82" s="26" t="s">
        <v>32</v>
      </c>
      <c r="F82" s="26" t="s">
        <v>23</v>
      </c>
      <c r="G82" s="26">
        <v>1.8</v>
      </c>
      <c r="H82" s="27">
        <v>1.8</v>
      </c>
      <c r="I82" s="27">
        <v>0</v>
      </c>
      <c r="J82" s="27">
        <v>0</v>
      </c>
      <c r="K82" s="27">
        <v>0.31</v>
      </c>
      <c r="L82" s="40">
        <v>0.015</v>
      </c>
      <c r="M82" s="28">
        <v>1.2747510000000002</v>
      </c>
      <c r="N82" s="35" t="s">
        <v>147</v>
      </c>
      <c r="O82" s="28">
        <v>1.2747510000000002</v>
      </c>
      <c r="P82" s="34" t="str">
        <f t="shared" si="2"/>
        <v>Открыт</v>
      </c>
      <c r="Q82" s="40">
        <v>0.024</v>
      </c>
      <c r="R82" s="39"/>
      <c r="S82" s="36"/>
    </row>
    <row r="83" spans="1:19" ht="39">
      <c r="A83" s="11">
        <v>304111</v>
      </c>
      <c r="B83" s="11">
        <v>111</v>
      </c>
      <c r="C83" s="1" t="s">
        <v>15</v>
      </c>
      <c r="D83" s="26">
        <v>77</v>
      </c>
      <c r="E83" s="26" t="s">
        <v>48</v>
      </c>
      <c r="F83" s="26" t="s">
        <v>23</v>
      </c>
      <c r="G83" s="26">
        <v>2.5</v>
      </c>
      <c r="H83" s="27">
        <v>2.5</v>
      </c>
      <c r="I83" s="27">
        <v>0</v>
      </c>
      <c r="J83" s="27">
        <v>0</v>
      </c>
      <c r="K83" s="27">
        <v>0.17</v>
      </c>
      <c r="L83" s="40">
        <v>0</v>
      </c>
      <c r="M83" s="28">
        <v>2.0152170000000003</v>
      </c>
      <c r="N83" s="35" t="s">
        <v>147</v>
      </c>
      <c r="O83" s="28">
        <v>2.0152170000000003</v>
      </c>
      <c r="P83" s="34" t="str">
        <f t="shared" si="2"/>
        <v>Открыт</v>
      </c>
      <c r="Q83" s="40">
        <v>0.03</v>
      </c>
      <c r="R83" s="39"/>
      <c r="S83" s="36"/>
    </row>
    <row r="84" spans="1:19" ht="39">
      <c r="A84" s="11">
        <v>301035</v>
      </c>
      <c r="B84" s="11">
        <v>35</v>
      </c>
      <c r="C84" s="1" t="s">
        <v>15</v>
      </c>
      <c r="D84" s="26">
        <v>78</v>
      </c>
      <c r="E84" s="26" t="s">
        <v>108</v>
      </c>
      <c r="F84" s="26" t="s">
        <v>23</v>
      </c>
      <c r="G84" s="26">
        <v>2.5</v>
      </c>
      <c r="H84" s="27">
        <v>2.5</v>
      </c>
      <c r="I84" s="27">
        <v>0</v>
      </c>
      <c r="J84" s="27">
        <v>0</v>
      </c>
      <c r="K84" s="27">
        <v>0.64</v>
      </c>
      <c r="L84" s="40">
        <v>0.036</v>
      </c>
      <c r="M84" s="28">
        <v>1.575234</v>
      </c>
      <c r="N84" s="35" t="s">
        <v>147</v>
      </c>
      <c r="O84" s="28">
        <v>1.575234</v>
      </c>
      <c r="P84" s="34" t="str">
        <f t="shared" si="2"/>
        <v>Открыт</v>
      </c>
      <c r="Q84" s="40">
        <v>0.0585</v>
      </c>
      <c r="R84" s="39"/>
      <c r="S84" s="36"/>
    </row>
    <row r="85" spans="1:19" ht="39">
      <c r="A85" s="11">
        <v>304102</v>
      </c>
      <c r="B85" s="11">
        <v>102</v>
      </c>
      <c r="C85" s="1" t="s">
        <v>15</v>
      </c>
      <c r="D85" s="26">
        <v>79</v>
      </c>
      <c r="E85" s="26" t="s">
        <v>39</v>
      </c>
      <c r="F85" s="26" t="s">
        <v>23</v>
      </c>
      <c r="G85" s="26">
        <v>1.6</v>
      </c>
      <c r="H85" s="27">
        <v>1.6</v>
      </c>
      <c r="I85" s="27">
        <v>0</v>
      </c>
      <c r="J85" s="27">
        <v>0</v>
      </c>
      <c r="K85" s="27">
        <v>0.15</v>
      </c>
      <c r="L85" s="40">
        <v>0.0025</v>
      </c>
      <c r="M85" s="28">
        <v>1.2517800000000001</v>
      </c>
      <c r="N85" s="35" t="s">
        <v>147</v>
      </c>
      <c r="O85" s="28">
        <v>1.2517800000000001</v>
      </c>
      <c r="P85" s="34" t="str">
        <f t="shared" si="2"/>
        <v>Открыт</v>
      </c>
      <c r="Q85" s="40">
        <v>0.012</v>
      </c>
      <c r="R85" s="39"/>
      <c r="S85" s="36"/>
    </row>
    <row r="86" spans="1:19" ht="39">
      <c r="A86" s="11">
        <v>301019</v>
      </c>
      <c r="B86" s="11">
        <v>19</v>
      </c>
      <c r="C86" s="1" t="s">
        <v>15</v>
      </c>
      <c r="D86" s="26">
        <v>80</v>
      </c>
      <c r="E86" s="26" t="s">
        <v>117</v>
      </c>
      <c r="F86" s="26" t="s">
        <v>23</v>
      </c>
      <c r="G86" s="26">
        <v>2.5</v>
      </c>
      <c r="H86" s="27">
        <v>2.5</v>
      </c>
      <c r="I86" s="27">
        <v>0</v>
      </c>
      <c r="J86" s="27">
        <v>0</v>
      </c>
      <c r="K86" s="27">
        <v>0.72</v>
      </c>
      <c r="L86" s="40">
        <v>0</v>
      </c>
      <c r="M86" s="28">
        <v>1.539522</v>
      </c>
      <c r="N86" s="35" t="s">
        <v>147</v>
      </c>
      <c r="O86" s="28">
        <v>1.539522</v>
      </c>
      <c r="P86" s="34" t="str">
        <f t="shared" si="2"/>
        <v>Открыт</v>
      </c>
      <c r="Q86" s="40">
        <v>0</v>
      </c>
      <c r="R86" s="39"/>
      <c r="S86" s="36"/>
    </row>
    <row r="87" spans="1:19" ht="39">
      <c r="A87" s="11">
        <v>303087</v>
      </c>
      <c r="B87" s="11">
        <v>87</v>
      </c>
      <c r="C87" s="1" t="s">
        <v>15</v>
      </c>
      <c r="D87" s="26">
        <v>81</v>
      </c>
      <c r="E87" s="26" t="s">
        <v>66</v>
      </c>
      <c r="F87" s="26" t="s">
        <v>23</v>
      </c>
      <c r="G87" s="26">
        <v>4</v>
      </c>
      <c r="H87" s="27">
        <v>4</v>
      </c>
      <c r="I87" s="27">
        <v>0</v>
      </c>
      <c r="J87" s="27">
        <v>0</v>
      </c>
      <c r="K87" s="27">
        <v>0.35</v>
      </c>
      <c r="L87" s="40">
        <v>0.03</v>
      </c>
      <c r="M87" s="28">
        <v>3.128985</v>
      </c>
      <c r="N87" s="35" t="s">
        <v>147</v>
      </c>
      <c r="O87" s="28">
        <v>3.128985</v>
      </c>
      <c r="P87" s="34" t="str">
        <f t="shared" si="2"/>
        <v>Открыт</v>
      </c>
      <c r="Q87" s="40">
        <v>0.0689</v>
      </c>
      <c r="R87" s="39"/>
      <c r="S87" s="36"/>
    </row>
    <row r="88" spans="1:19" ht="39">
      <c r="A88" s="11">
        <v>302084</v>
      </c>
      <c r="B88" s="11">
        <v>84</v>
      </c>
      <c r="C88" s="1" t="s">
        <v>15</v>
      </c>
      <c r="D88" s="26">
        <v>82</v>
      </c>
      <c r="E88" s="26" t="s">
        <v>103</v>
      </c>
      <c r="F88" s="26" t="s">
        <v>23</v>
      </c>
      <c r="G88" s="26">
        <v>2.5</v>
      </c>
      <c r="H88" s="27">
        <v>2.5</v>
      </c>
      <c r="I88" s="27">
        <v>0</v>
      </c>
      <c r="J88" s="27">
        <v>0</v>
      </c>
      <c r="K88" s="27">
        <v>0.14</v>
      </c>
      <c r="L88" s="40">
        <v>0</v>
      </c>
      <c r="M88" s="28">
        <v>2.041164</v>
      </c>
      <c r="N88" s="35" t="s">
        <v>147</v>
      </c>
      <c r="O88" s="28">
        <v>2.041164</v>
      </c>
      <c r="P88" s="34" t="str">
        <f t="shared" si="2"/>
        <v>Открыт</v>
      </c>
      <c r="Q88" s="40">
        <v>0</v>
      </c>
      <c r="R88" s="39"/>
      <c r="S88" s="36"/>
    </row>
    <row r="89" spans="1:19" ht="39">
      <c r="A89" s="11">
        <v>302081</v>
      </c>
      <c r="B89" s="11">
        <v>81</v>
      </c>
      <c r="C89" s="1" t="s">
        <v>15</v>
      </c>
      <c r="D89" s="26">
        <v>83</v>
      </c>
      <c r="E89" s="26" t="s">
        <v>51</v>
      </c>
      <c r="F89" s="26" t="s">
        <v>23</v>
      </c>
      <c r="G89" s="26">
        <v>2.5</v>
      </c>
      <c r="H89" s="27">
        <v>2.5</v>
      </c>
      <c r="I89" s="27">
        <v>0</v>
      </c>
      <c r="J89" s="27">
        <v>0</v>
      </c>
      <c r="K89" s="27">
        <v>0.3</v>
      </c>
      <c r="L89" s="40">
        <v>0.04</v>
      </c>
      <c r="M89" s="28">
        <v>1.8655799999999998</v>
      </c>
      <c r="N89" s="35" t="s">
        <v>147</v>
      </c>
      <c r="O89" s="28">
        <v>1.8655799999999998</v>
      </c>
      <c r="P89" s="34" t="str">
        <f t="shared" si="2"/>
        <v>Открыт</v>
      </c>
      <c r="Q89" s="40">
        <v>0.085</v>
      </c>
      <c r="R89" s="39"/>
      <c r="S89" s="36"/>
    </row>
    <row r="90" spans="1:19" ht="39">
      <c r="A90" s="11">
        <v>301045</v>
      </c>
      <c r="B90" s="11">
        <v>45</v>
      </c>
      <c r="C90" s="1" t="s">
        <v>15</v>
      </c>
      <c r="D90" s="26">
        <v>84</v>
      </c>
      <c r="E90" s="26" t="s">
        <v>70</v>
      </c>
      <c r="F90" s="26" t="s">
        <v>23</v>
      </c>
      <c r="G90" s="26">
        <v>1.6</v>
      </c>
      <c r="H90" s="27">
        <v>1.6</v>
      </c>
      <c r="I90" s="27">
        <v>0</v>
      </c>
      <c r="J90" s="27">
        <v>0</v>
      </c>
      <c r="K90" s="27">
        <v>0.4</v>
      </c>
      <c r="L90" s="40">
        <v>0</v>
      </c>
      <c r="M90" s="28">
        <v>1.0378800000000001</v>
      </c>
      <c r="N90" s="35" t="s">
        <v>147</v>
      </c>
      <c r="O90" s="28">
        <v>1.0378800000000001</v>
      </c>
      <c r="P90" s="34" t="str">
        <f t="shared" si="2"/>
        <v>Открыт</v>
      </c>
      <c r="Q90" s="40">
        <v>0.0322</v>
      </c>
      <c r="R90" s="39"/>
      <c r="S90" s="36"/>
    </row>
    <row r="91" spans="1:19" ht="39">
      <c r="A91" s="11">
        <v>301050</v>
      </c>
      <c r="B91" s="11">
        <v>50</v>
      </c>
      <c r="C91" s="1" t="s">
        <v>15</v>
      </c>
      <c r="D91" s="26">
        <v>85</v>
      </c>
      <c r="E91" s="26" t="s">
        <v>91</v>
      </c>
      <c r="F91" s="26" t="s">
        <v>23</v>
      </c>
      <c r="G91" s="26">
        <v>1.6</v>
      </c>
      <c r="H91" s="27">
        <v>1.6</v>
      </c>
      <c r="I91" s="27">
        <v>0</v>
      </c>
      <c r="J91" s="27">
        <v>0</v>
      </c>
      <c r="K91" s="27">
        <v>0.18</v>
      </c>
      <c r="L91" s="40">
        <v>0</v>
      </c>
      <c r="M91" s="28">
        <v>1.228158</v>
      </c>
      <c r="N91" s="35" t="s">
        <v>147</v>
      </c>
      <c r="O91" s="28">
        <v>1.228158</v>
      </c>
      <c r="P91" s="34" t="str">
        <f t="shared" si="2"/>
        <v>Открыт</v>
      </c>
      <c r="Q91" s="40">
        <v>0.035</v>
      </c>
      <c r="R91" s="39"/>
      <c r="S91" s="36"/>
    </row>
    <row r="92" spans="1:19" ht="39">
      <c r="A92" s="11">
        <v>301046</v>
      </c>
      <c r="B92" s="11">
        <v>46</v>
      </c>
      <c r="C92" s="1" t="s">
        <v>15</v>
      </c>
      <c r="D92" s="26">
        <v>86</v>
      </c>
      <c r="E92" s="26" t="s">
        <v>44</v>
      </c>
      <c r="F92" s="26" t="s">
        <v>23</v>
      </c>
      <c r="G92" s="26">
        <v>1.6</v>
      </c>
      <c r="H92" s="27">
        <v>1.6</v>
      </c>
      <c r="I92" s="27">
        <v>0</v>
      </c>
      <c r="J92" s="27">
        <v>0</v>
      </c>
      <c r="K92" s="27">
        <v>0.64</v>
      </c>
      <c r="L92" s="40">
        <v>0</v>
      </c>
      <c r="M92" s="28">
        <v>0.830304</v>
      </c>
      <c r="N92" s="35" t="s">
        <v>147</v>
      </c>
      <c r="O92" s="28">
        <v>0.830304</v>
      </c>
      <c r="P92" s="34" t="str">
        <f t="shared" si="2"/>
        <v>Открыт</v>
      </c>
      <c r="Q92" s="40">
        <v>0.008</v>
      </c>
      <c r="R92" s="39"/>
      <c r="S92" s="36"/>
    </row>
    <row r="93" spans="1:19" ht="39">
      <c r="A93" s="11">
        <v>301027</v>
      </c>
      <c r="B93" s="11">
        <v>27</v>
      </c>
      <c r="C93" s="1" t="s">
        <v>15</v>
      </c>
      <c r="D93" s="26">
        <v>87</v>
      </c>
      <c r="E93" s="26" t="s">
        <v>110</v>
      </c>
      <c r="F93" s="26" t="s">
        <v>23</v>
      </c>
      <c r="G93" s="26">
        <v>2.5</v>
      </c>
      <c r="H93" s="27">
        <v>2.5</v>
      </c>
      <c r="I93" s="27">
        <v>0</v>
      </c>
      <c r="J93" s="27">
        <v>0</v>
      </c>
      <c r="K93" s="27">
        <v>1.02</v>
      </c>
      <c r="L93" s="40">
        <v>0</v>
      </c>
      <c r="M93" s="28">
        <v>1.2800520000000002</v>
      </c>
      <c r="N93" s="35" t="s">
        <v>147</v>
      </c>
      <c r="O93" s="28">
        <v>1.2800520000000002</v>
      </c>
      <c r="P93" s="34" t="str">
        <f t="shared" si="2"/>
        <v>Открыт</v>
      </c>
      <c r="Q93" s="40">
        <v>0.09919</v>
      </c>
      <c r="R93" s="39"/>
      <c r="S93" s="36"/>
    </row>
    <row r="94" spans="1:19" ht="39">
      <c r="A94" s="11">
        <v>304109</v>
      </c>
      <c r="B94" s="11">
        <v>109</v>
      </c>
      <c r="C94" s="1" t="s">
        <v>15</v>
      </c>
      <c r="D94" s="26">
        <v>88</v>
      </c>
      <c r="E94" s="26" t="s">
        <v>56</v>
      </c>
      <c r="F94" s="26" t="s">
        <v>23</v>
      </c>
      <c r="G94" s="26">
        <v>6.3</v>
      </c>
      <c r="H94" s="27">
        <v>6.3</v>
      </c>
      <c r="I94" s="27">
        <v>0</v>
      </c>
      <c r="J94" s="27">
        <v>0</v>
      </c>
      <c r="K94" s="27">
        <v>2.11</v>
      </c>
      <c r="L94" s="40">
        <v>0.0085</v>
      </c>
      <c r="M94" s="28">
        <v>3.616026</v>
      </c>
      <c r="N94" s="35" t="s">
        <v>147</v>
      </c>
      <c r="O94" s="28">
        <v>3.616026</v>
      </c>
      <c r="P94" s="34" t="str">
        <f t="shared" si="2"/>
        <v>Открыт</v>
      </c>
      <c r="Q94" s="40">
        <v>0.35382</v>
      </c>
      <c r="R94" s="39"/>
      <c r="S94" s="36"/>
    </row>
    <row r="95" spans="1:19" ht="39">
      <c r="A95" s="11">
        <v>301054</v>
      </c>
      <c r="B95" s="11">
        <v>54</v>
      </c>
      <c r="C95" s="1" t="s">
        <v>15</v>
      </c>
      <c r="D95" s="26">
        <v>89</v>
      </c>
      <c r="E95" s="26" t="s">
        <v>25</v>
      </c>
      <c r="F95" s="26" t="s">
        <v>23</v>
      </c>
      <c r="G95" s="26">
        <v>2.5</v>
      </c>
      <c r="H95" s="27">
        <v>2.5</v>
      </c>
      <c r="I95" s="27">
        <v>0</v>
      </c>
      <c r="J95" s="33">
        <v>0</v>
      </c>
      <c r="K95" s="27">
        <v>0.78</v>
      </c>
      <c r="L95" s="40">
        <v>0</v>
      </c>
      <c r="M95" s="28">
        <v>1.487628</v>
      </c>
      <c r="N95" s="35" t="s">
        <v>147</v>
      </c>
      <c r="O95" s="28">
        <v>1.487628</v>
      </c>
      <c r="P95" s="34" t="str">
        <f t="shared" si="2"/>
        <v>Открыт</v>
      </c>
      <c r="Q95" s="40">
        <v>0.015</v>
      </c>
      <c r="R95" s="39"/>
      <c r="S95" s="36"/>
    </row>
    <row r="96" spans="1:19" ht="39">
      <c r="A96" s="11">
        <v>303088</v>
      </c>
      <c r="B96" s="11">
        <v>88</v>
      </c>
      <c r="C96" s="1" t="s">
        <v>15</v>
      </c>
      <c r="D96" s="26">
        <v>90</v>
      </c>
      <c r="E96" s="26" t="s">
        <v>93</v>
      </c>
      <c r="F96" s="26" t="s">
        <v>23</v>
      </c>
      <c r="G96" s="26">
        <v>4.1</v>
      </c>
      <c r="H96" s="27">
        <v>1.6</v>
      </c>
      <c r="I96" s="27">
        <v>2.5</v>
      </c>
      <c r="J96" s="12">
        <v>0</v>
      </c>
      <c r="K96" s="27">
        <v>0.36</v>
      </c>
      <c r="L96" s="40">
        <v>0</v>
      </c>
      <c r="M96" s="28">
        <v>1.1416680000000001</v>
      </c>
      <c r="N96" s="35" t="s">
        <v>147</v>
      </c>
      <c r="O96" s="28">
        <v>1.1416680000000001</v>
      </c>
      <c r="P96" s="34" t="str">
        <f t="shared" si="2"/>
        <v>Открыт</v>
      </c>
      <c r="Q96" s="40">
        <v>0.052</v>
      </c>
      <c r="R96" s="39"/>
      <c r="S96" s="36"/>
    </row>
    <row r="97" spans="1:19" ht="39">
      <c r="A97" s="11">
        <v>301055</v>
      </c>
      <c r="B97" s="11">
        <v>55</v>
      </c>
      <c r="C97" s="1" t="s">
        <v>15</v>
      </c>
      <c r="D97" s="26">
        <v>91</v>
      </c>
      <c r="E97" s="26" t="s">
        <v>59</v>
      </c>
      <c r="F97" s="26" t="s">
        <v>23</v>
      </c>
      <c r="G97" s="26">
        <f>H97+I97+J97+K97</f>
        <v>3.4000000000000004</v>
      </c>
      <c r="H97" s="27">
        <v>3.2</v>
      </c>
      <c r="I97" s="27">
        <v>0</v>
      </c>
      <c r="J97" s="12">
        <v>0</v>
      </c>
      <c r="K97" s="27">
        <v>0.2</v>
      </c>
      <c r="L97" s="40">
        <v>0</v>
      </c>
      <c r="M97" s="28">
        <v>2.5947</v>
      </c>
      <c r="N97" s="35" t="s">
        <v>147</v>
      </c>
      <c r="O97" s="28">
        <v>2.5947</v>
      </c>
      <c r="P97" s="34" t="str">
        <f t="shared" si="2"/>
        <v>Открыт</v>
      </c>
      <c r="Q97" s="40">
        <v>0</v>
      </c>
      <c r="R97" s="39"/>
      <c r="S97" s="36"/>
    </row>
    <row r="98" spans="1:19" ht="39">
      <c r="A98" s="11">
        <v>302062</v>
      </c>
      <c r="B98" s="11">
        <v>62</v>
      </c>
      <c r="C98" s="1" t="s">
        <v>15</v>
      </c>
      <c r="D98" s="26">
        <v>92</v>
      </c>
      <c r="E98" s="26" t="s">
        <v>26</v>
      </c>
      <c r="F98" s="26" t="s">
        <v>23</v>
      </c>
      <c r="G98" s="26">
        <v>2.5</v>
      </c>
      <c r="H98" s="27">
        <v>2.5</v>
      </c>
      <c r="I98" s="27">
        <v>0</v>
      </c>
      <c r="J98" s="12">
        <v>0</v>
      </c>
      <c r="K98" s="27">
        <v>0.08</v>
      </c>
      <c r="L98" s="40">
        <v>0.430025</v>
      </c>
      <c r="M98" s="28">
        <v>1.6931347500000002</v>
      </c>
      <c r="N98" s="35" t="s">
        <v>147</v>
      </c>
      <c r="O98" s="28">
        <v>1.6931347500000002</v>
      </c>
      <c r="P98" s="34" t="str">
        <f t="shared" si="2"/>
        <v>Открыт</v>
      </c>
      <c r="Q98" s="40">
        <v>0.009</v>
      </c>
      <c r="R98" s="39"/>
      <c r="S98" s="36"/>
    </row>
    <row r="99" spans="1:19" ht="39">
      <c r="A99" s="11">
        <v>302068</v>
      </c>
      <c r="B99" s="11">
        <v>68</v>
      </c>
      <c r="C99" s="1" t="s">
        <v>15</v>
      </c>
      <c r="D99" s="26">
        <v>93</v>
      </c>
      <c r="E99" s="26" t="s">
        <v>85</v>
      </c>
      <c r="F99" s="26" t="s">
        <v>23</v>
      </c>
      <c r="G99" s="26">
        <v>1</v>
      </c>
      <c r="H99" s="27">
        <v>1</v>
      </c>
      <c r="I99" s="27">
        <v>0</v>
      </c>
      <c r="J99" s="27">
        <v>0</v>
      </c>
      <c r="K99" s="27">
        <v>0.3</v>
      </c>
      <c r="L99" s="40">
        <v>0.011</v>
      </c>
      <c r="M99" s="28">
        <v>0.5952000000000001</v>
      </c>
      <c r="N99" s="35" t="s">
        <v>147</v>
      </c>
      <c r="O99" s="28">
        <v>0.5952000000000001</v>
      </c>
      <c r="P99" s="34" t="str">
        <f t="shared" si="2"/>
        <v>Открыт</v>
      </c>
      <c r="Q99" s="40">
        <v>0.028</v>
      </c>
      <c r="R99" s="39"/>
      <c r="S99" s="36"/>
    </row>
    <row r="100" spans="1:19" ht="39">
      <c r="A100" s="11">
        <v>301020</v>
      </c>
      <c r="B100" s="11">
        <v>20</v>
      </c>
      <c r="C100" s="1" t="s">
        <v>15</v>
      </c>
      <c r="D100" s="26">
        <v>94</v>
      </c>
      <c r="E100" s="26" t="s">
        <v>62</v>
      </c>
      <c r="F100" s="26" t="s">
        <v>23</v>
      </c>
      <c r="G100" s="26">
        <v>1.6</v>
      </c>
      <c r="H100" s="27">
        <v>1.6</v>
      </c>
      <c r="I100" s="27">
        <v>0</v>
      </c>
      <c r="J100" s="27">
        <v>0</v>
      </c>
      <c r="K100" s="27">
        <v>0.46</v>
      </c>
      <c r="L100" s="40">
        <v>0</v>
      </c>
      <c r="M100" s="28">
        <v>0.985986</v>
      </c>
      <c r="N100" s="35" t="s">
        <v>147</v>
      </c>
      <c r="O100" s="28">
        <v>0.985986</v>
      </c>
      <c r="P100" s="34" t="str">
        <f t="shared" si="2"/>
        <v>Открыт</v>
      </c>
      <c r="Q100" s="40">
        <v>0.034</v>
      </c>
      <c r="R100" s="39"/>
      <c r="S100" s="36"/>
    </row>
    <row r="101" spans="1:19" ht="39">
      <c r="A101" s="11">
        <v>301007</v>
      </c>
      <c r="B101" s="11">
        <v>7</v>
      </c>
      <c r="C101" s="1" t="s">
        <v>15</v>
      </c>
      <c r="D101" s="26">
        <v>95</v>
      </c>
      <c r="E101" s="26" t="s">
        <v>100</v>
      </c>
      <c r="F101" s="26" t="s">
        <v>23</v>
      </c>
      <c r="G101" s="26">
        <v>5</v>
      </c>
      <c r="H101" s="27">
        <v>2.5</v>
      </c>
      <c r="I101" s="27">
        <v>2.5</v>
      </c>
      <c r="J101" s="27">
        <v>0</v>
      </c>
      <c r="K101" s="27">
        <v>0.38</v>
      </c>
      <c r="L101" s="40">
        <v>0.0245</v>
      </c>
      <c r="M101" s="28">
        <v>1.9189155</v>
      </c>
      <c r="N101" s="35" t="s">
        <v>147</v>
      </c>
      <c r="O101" s="28">
        <v>1.9189155</v>
      </c>
      <c r="P101" s="34" t="str">
        <f t="shared" si="2"/>
        <v>Открыт</v>
      </c>
      <c r="Q101" s="40">
        <v>0.03304</v>
      </c>
      <c r="R101" s="39"/>
      <c r="S101" s="36"/>
    </row>
    <row r="102" spans="1:19" ht="39">
      <c r="A102" s="11">
        <v>301022</v>
      </c>
      <c r="B102" s="11">
        <v>22</v>
      </c>
      <c r="C102" s="1" t="s">
        <v>15</v>
      </c>
      <c r="D102" s="26">
        <v>96</v>
      </c>
      <c r="E102" s="26" t="s">
        <v>135</v>
      </c>
      <c r="F102" s="26" t="s">
        <v>23</v>
      </c>
      <c r="G102" s="26">
        <v>1.6</v>
      </c>
      <c r="H102" s="27">
        <v>1.6</v>
      </c>
      <c r="I102" s="27">
        <v>0</v>
      </c>
      <c r="J102" s="27">
        <v>0</v>
      </c>
      <c r="K102" s="27">
        <v>0.49</v>
      </c>
      <c r="L102" s="40">
        <v>0.022</v>
      </c>
      <c r="M102" s="28">
        <v>0.939579</v>
      </c>
      <c r="N102" s="35" t="s">
        <v>147</v>
      </c>
      <c r="O102" s="28">
        <v>0.939579</v>
      </c>
      <c r="P102" s="34" t="str">
        <f t="shared" si="2"/>
        <v>Открыт</v>
      </c>
      <c r="Q102" s="40">
        <v>0.035</v>
      </c>
      <c r="R102" s="39"/>
      <c r="S102" s="36"/>
    </row>
    <row r="103" spans="1:19" ht="39">
      <c r="A103" s="11">
        <v>302074</v>
      </c>
      <c r="B103" s="11">
        <v>74</v>
      </c>
      <c r="C103" s="1" t="s">
        <v>15</v>
      </c>
      <c r="D103" s="26">
        <v>97</v>
      </c>
      <c r="E103" s="26" t="s">
        <v>22</v>
      </c>
      <c r="F103" s="26" t="s">
        <v>23</v>
      </c>
      <c r="G103" s="26">
        <v>6.3</v>
      </c>
      <c r="H103" s="27">
        <v>6.3</v>
      </c>
      <c r="I103" s="27">
        <v>0</v>
      </c>
      <c r="J103" s="27">
        <v>0</v>
      </c>
      <c r="K103" s="27">
        <v>4.27</v>
      </c>
      <c r="L103" s="40">
        <v>0.3659</v>
      </c>
      <c r="M103" s="28">
        <v>1.4154600000000002</v>
      </c>
      <c r="N103" s="35" t="s">
        <v>147</v>
      </c>
      <c r="O103" s="28">
        <v>1.4154600000000002</v>
      </c>
      <c r="P103" s="34" t="str">
        <f aca="true" t="shared" si="3" ref="P103:P125">IF(O103&gt;0,"Открыт","Закрыт")</f>
        <v>Открыт</v>
      </c>
      <c r="Q103" s="40">
        <v>2.62378</v>
      </c>
      <c r="R103" s="39"/>
      <c r="S103" s="36"/>
    </row>
    <row r="104" spans="1:19" ht="39">
      <c r="A104" s="11">
        <v>301028</v>
      </c>
      <c r="B104" s="11">
        <v>28</v>
      </c>
      <c r="C104" s="1" t="s">
        <v>15</v>
      </c>
      <c r="D104" s="26">
        <v>98</v>
      </c>
      <c r="E104" s="26" t="s">
        <v>65</v>
      </c>
      <c r="F104" s="26" t="s">
        <v>23</v>
      </c>
      <c r="G104" s="26">
        <v>2.5</v>
      </c>
      <c r="H104" s="27">
        <v>2.5</v>
      </c>
      <c r="I104" s="27">
        <v>0</v>
      </c>
      <c r="J104" s="27">
        <v>0</v>
      </c>
      <c r="K104" s="27">
        <v>0.21</v>
      </c>
      <c r="L104" s="40">
        <v>0.2482</v>
      </c>
      <c r="M104" s="28">
        <v>1.749795</v>
      </c>
      <c r="N104" s="35" t="s">
        <v>147</v>
      </c>
      <c r="O104" s="28">
        <v>1.749795</v>
      </c>
      <c r="P104" s="34" t="str">
        <f t="shared" si="3"/>
        <v>Открыт</v>
      </c>
      <c r="Q104" s="40">
        <v>0.347</v>
      </c>
      <c r="R104" s="39"/>
      <c r="S104" s="36"/>
    </row>
    <row r="105" spans="1:19" ht="39">
      <c r="A105" s="11">
        <v>301004</v>
      </c>
      <c r="B105" s="11">
        <v>4</v>
      </c>
      <c r="C105" s="1" t="s">
        <v>15</v>
      </c>
      <c r="D105" s="26">
        <v>99</v>
      </c>
      <c r="E105" s="26" t="s">
        <v>49</v>
      </c>
      <c r="F105" s="26" t="s">
        <v>23</v>
      </c>
      <c r="G105" s="26">
        <v>1.6</v>
      </c>
      <c r="H105" s="27">
        <v>1.6</v>
      </c>
      <c r="I105" s="27">
        <v>0</v>
      </c>
      <c r="J105" s="27">
        <v>0</v>
      </c>
      <c r="K105" s="27">
        <v>0.16</v>
      </c>
      <c r="L105" s="40">
        <v>0.005</v>
      </c>
      <c r="M105" s="28">
        <v>1.240806</v>
      </c>
      <c r="N105" s="35" t="s">
        <v>147</v>
      </c>
      <c r="O105" s="28">
        <v>1.240806</v>
      </c>
      <c r="P105" s="34" t="str">
        <f t="shared" si="3"/>
        <v>Открыт</v>
      </c>
      <c r="Q105" s="40">
        <v>0.053</v>
      </c>
      <c r="R105" s="39"/>
      <c r="S105" s="36"/>
    </row>
    <row r="106" spans="1:19" ht="39">
      <c r="A106" s="11">
        <v>301024</v>
      </c>
      <c r="B106" s="11">
        <v>24</v>
      </c>
      <c r="C106" s="1" t="s">
        <v>15</v>
      </c>
      <c r="D106" s="26">
        <v>100</v>
      </c>
      <c r="E106" s="26" t="s">
        <v>42</v>
      </c>
      <c r="F106" s="26" t="s">
        <v>23</v>
      </c>
      <c r="G106" s="26">
        <v>1.6</v>
      </c>
      <c r="H106" s="27">
        <v>1.6</v>
      </c>
      <c r="I106" s="27">
        <v>0</v>
      </c>
      <c r="J106" s="27">
        <v>0</v>
      </c>
      <c r="K106" s="27">
        <v>0</v>
      </c>
      <c r="L106" s="40">
        <v>0</v>
      </c>
      <c r="M106" s="28">
        <v>1.38384</v>
      </c>
      <c r="N106" s="35" t="s">
        <v>147</v>
      </c>
      <c r="O106" s="28">
        <v>1.38384</v>
      </c>
      <c r="P106" s="34" t="str">
        <f t="shared" si="3"/>
        <v>Открыт</v>
      </c>
      <c r="Q106" s="40">
        <v>0.003</v>
      </c>
      <c r="R106" s="39"/>
      <c r="S106" s="36"/>
    </row>
    <row r="107" spans="1:19" ht="39">
      <c r="A107" s="11">
        <v>301033</v>
      </c>
      <c r="B107" s="11">
        <v>33</v>
      </c>
      <c r="C107" s="1" t="s">
        <v>15</v>
      </c>
      <c r="D107" s="26">
        <v>101</v>
      </c>
      <c r="E107" s="26" t="s">
        <v>89</v>
      </c>
      <c r="F107" s="26" t="s">
        <v>23</v>
      </c>
      <c r="G107" s="26">
        <v>1</v>
      </c>
      <c r="H107" s="27">
        <v>1</v>
      </c>
      <c r="I107" s="27">
        <v>0</v>
      </c>
      <c r="J107" s="27">
        <v>0</v>
      </c>
      <c r="K107" s="27">
        <v>0.17</v>
      </c>
      <c r="L107" s="40">
        <v>0.015</v>
      </c>
      <c r="M107" s="28">
        <v>0.703917</v>
      </c>
      <c r="N107" s="35" t="s">
        <v>147</v>
      </c>
      <c r="O107" s="28">
        <v>0.703917</v>
      </c>
      <c r="P107" s="34" t="str">
        <f t="shared" si="3"/>
        <v>Открыт</v>
      </c>
      <c r="Q107" s="40">
        <v>0.01</v>
      </c>
      <c r="R107" s="39"/>
      <c r="S107" s="36"/>
    </row>
    <row r="108" spans="1:19" ht="39">
      <c r="A108" s="11">
        <v>301025</v>
      </c>
      <c r="B108" s="11">
        <v>25</v>
      </c>
      <c r="C108" s="1" t="s">
        <v>15</v>
      </c>
      <c r="D108" s="26">
        <v>102</v>
      </c>
      <c r="E108" s="26" t="s">
        <v>28</v>
      </c>
      <c r="F108" s="26" t="s">
        <v>23</v>
      </c>
      <c r="G108" s="26">
        <v>5.6</v>
      </c>
      <c r="H108" s="27">
        <v>1.6</v>
      </c>
      <c r="I108" s="27">
        <v>4</v>
      </c>
      <c r="J108" s="27">
        <v>0</v>
      </c>
      <c r="K108" s="27">
        <v>1.08</v>
      </c>
      <c r="L108" s="40">
        <v>0.005</v>
      </c>
      <c r="M108" s="28">
        <v>0.51429</v>
      </c>
      <c r="N108" s="35" t="s">
        <v>147</v>
      </c>
      <c r="O108" s="28">
        <v>0.51429</v>
      </c>
      <c r="P108" s="34" t="str">
        <f t="shared" si="3"/>
        <v>Открыт</v>
      </c>
      <c r="Q108" s="40">
        <v>0.0833</v>
      </c>
      <c r="R108" s="39"/>
      <c r="S108" s="36"/>
    </row>
    <row r="109" spans="1:19" ht="39">
      <c r="A109" s="11">
        <v>303097</v>
      </c>
      <c r="B109" s="11">
        <v>97</v>
      </c>
      <c r="C109" s="1" t="s">
        <v>15</v>
      </c>
      <c r="D109" s="26">
        <v>103</v>
      </c>
      <c r="E109" s="26" t="s">
        <v>77</v>
      </c>
      <c r="F109" s="26" t="s">
        <v>23</v>
      </c>
      <c r="G109" s="26">
        <f>H109+I109+J109+K109</f>
        <v>1.19</v>
      </c>
      <c r="H109" s="27">
        <v>1</v>
      </c>
      <c r="I109" s="27">
        <v>0</v>
      </c>
      <c r="J109" s="27">
        <v>0</v>
      </c>
      <c r="K109" s="27">
        <v>0.19</v>
      </c>
      <c r="L109" s="40">
        <v>0</v>
      </c>
      <c r="M109" s="28">
        <v>0.700569</v>
      </c>
      <c r="N109" s="35" t="s">
        <v>147</v>
      </c>
      <c r="O109" s="28">
        <v>0.700569</v>
      </c>
      <c r="P109" s="34" t="str">
        <f t="shared" si="3"/>
        <v>Открыт</v>
      </c>
      <c r="Q109" s="40">
        <v>0</v>
      </c>
      <c r="R109" s="39"/>
      <c r="S109" s="36"/>
    </row>
    <row r="110" spans="1:19" ht="39">
      <c r="A110" s="11">
        <v>302060</v>
      </c>
      <c r="B110" s="11">
        <v>60</v>
      </c>
      <c r="C110" s="1" t="s">
        <v>15</v>
      </c>
      <c r="D110" s="26">
        <v>104</v>
      </c>
      <c r="E110" s="26" t="s">
        <v>45</v>
      </c>
      <c r="F110" s="26" t="s">
        <v>23</v>
      </c>
      <c r="G110" s="26">
        <v>1.8</v>
      </c>
      <c r="H110" s="27">
        <v>1.8</v>
      </c>
      <c r="I110" s="27">
        <v>0</v>
      </c>
      <c r="J110" s="27">
        <v>0</v>
      </c>
      <c r="K110" s="27">
        <v>0.28</v>
      </c>
      <c r="L110" s="40">
        <v>0</v>
      </c>
      <c r="M110" s="28">
        <v>1.314648</v>
      </c>
      <c r="N110" s="35" t="s">
        <v>147</v>
      </c>
      <c r="O110" s="28">
        <v>1.314648</v>
      </c>
      <c r="P110" s="34" t="str">
        <f t="shared" si="3"/>
        <v>Открыт</v>
      </c>
      <c r="Q110" s="40">
        <v>0.01334</v>
      </c>
      <c r="R110" s="39"/>
      <c r="S110" s="36"/>
    </row>
    <row r="111" spans="1:19" ht="39">
      <c r="A111" s="11">
        <v>303089</v>
      </c>
      <c r="B111" s="11">
        <v>89</v>
      </c>
      <c r="C111" s="1" t="s">
        <v>15</v>
      </c>
      <c r="D111" s="26">
        <v>105</v>
      </c>
      <c r="E111" s="26" t="s">
        <v>76</v>
      </c>
      <c r="F111" s="26" t="s">
        <v>23</v>
      </c>
      <c r="G111" s="26">
        <v>1.6</v>
      </c>
      <c r="H111" s="27">
        <v>1.6</v>
      </c>
      <c r="I111" s="27">
        <v>0</v>
      </c>
      <c r="J111" s="27">
        <v>0</v>
      </c>
      <c r="K111" s="27">
        <v>0.14</v>
      </c>
      <c r="L111" s="40">
        <v>0</v>
      </c>
      <c r="M111" s="28">
        <v>1.262754</v>
      </c>
      <c r="N111" s="35" t="s">
        <v>147</v>
      </c>
      <c r="O111" s="28">
        <v>1.262754</v>
      </c>
      <c r="P111" s="34" t="str">
        <f t="shared" si="3"/>
        <v>Открыт</v>
      </c>
      <c r="Q111" s="40">
        <v>0.0129</v>
      </c>
      <c r="R111" s="39"/>
      <c r="S111" s="36"/>
    </row>
    <row r="112" spans="1:19" ht="39">
      <c r="A112" s="11">
        <v>301052</v>
      </c>
      <c r="B112" s="11">
        <v>52</v>
      </c>
      <c r="C112" s="1" t="s">
        <v>15</v>
      </c>
      <c r="D112" s="26">
        <v>106</v>
      </c>
      <c r="E112" s="26" t="s">
        <v>136</v>
      </c>
      <c r="F112" s="26" t="s">
        <v>23</v>
      </c>
      <c r="G112" s="26">
        <v>2.5</v>
      </c>
      <c r="H112" s="27">
        <v>2.5</v>
      </c>
      <c r="I112" s="27">
        <v>0</v>
      </c>
      <c r="J112" s="27">
        <v>0</v>
      </c>
      <c r="K112" s="27">
        <v>0.28</v>
      </c>
      <c r="L112" s="40">
        <v>0</v>
      </c>
      <c r="M112" s="28">
        <v>1.9200780000000002</v>
      </c>
      <c r="N112" s="35" t="s">
        <v>147</v>
      </c>
      <c r="O112" s="28">
        <v>1.9200780000000002</v>
      </c>
      <c r="P112" s="34" t="str">
        <f t="shared" si="3"/>
        <v>Открыт</v>
      </c>
      <c r="Q112" s="40">
        <v>0.07</v>
      </c>
      <c r="R112" s="39"/>
      <c r="S112" s="36"/>
    </row>
    <row r="113" spans="1:19" ht="39">
      <c r="A113" s="11">
        <v>302076</v>
      </c>
      <c r="B113" s="11">
        <v>76</v>
      </c>
      <c r="C113" s="1" t="s">
        <v>15</v>
      </c>
      <c r="D113" s="26">
        <v>107</v>
      </c>
      <c r="E113" s="26" t="s">
        <v>27</v>
      </c>
      <c r="F113" s="26" t="s">
        <v>23</v>
      </c>
      <c r="G113" s="26">
        <v>2.5</v>
      </c>
      <c r="H113" s="27">
        <v>2.5</v>
      </c>
      <c r="I113" s="27">
        <v>0</v>
      </c>
      <c r="J113" s="27">
        <v>0</v>
      </c>
      <c r="K113" s="27">
        <v>0</v>
      </c>
      <c r="L113" s="40">
        <v>0.005</v>
      </c>
      <c r="M113" s="28">
        <v>2.1576</v>
      </c>
      <c r="N113" s="35" t="s">
        <v>147</v>
      </c>
      <c r="O113" s="28">
        <v>2.1576</v>
      </c>
      <c r="P113" s="34" t="str">
        <f t="shared" si="3"/>
        <v>Открыт</v>
      </c>
      <c r="Q113" s="40">
        <v>0.003</v>
      </c>
      <c r="R113" s="39"/>
      <c r="S113" s="36"/>
    </row>
    <row r="114" spans="1:19" ht="39">
      <c r="A114" s="11">
        <v>304117</v>
      </c>
      <c r="B114" s="11">
        <v>117</v>
      </c>
      <c r="C114" s="1" t="s">
        <v>15</v>
      </c>
      <c r="D114" s="26">
        <v>108</v>
      </c>
      <c r="E114" s="26" t="s">
        <v>24</v>
      </c>
      <c r="F114" s="26" t="s">
        <v>23</v>
      </c>
      <c r="G114" s="26">
        <v>1.6</v>
      </c>
      <c r="H114" s="27">
        <v>1.6</v>
      </c>
      <c r="I114" s="27">
        <v>0</v>
      </c>
      <c r="J114" s="27">
        <v>0</v>
      </c>
      <c r="K114" s="27">
        <v>0.26</v>
      </c>
      <c r="L114" s="40">
        <v>0.005</v>
      </c>
      <c r="M114" s="28">
        <v>1.1543160000000001</v>
      </c>
      <c r="N114" s="35" t="s">
        <v>147</v>
      </c>
      <c r="O114" s="28">
        <v>1.1543160000000001</v>
      </c>
      <c r="P114" s="34" t="str">
        <f t="shared" si="3"/>
        <v>Открыт</v>
      </c>
      <c r="Q114" s="40">
        <v>0.01</v>
      </c>
      <c r="R114" s="39"/>
      <c r="S114" s="36"/>
    </row>
    <row r="115" spans="1:19" ht="39">
      <c r="A115" s="11">
        <v>301053</v>
      </c>
      <c r="B115" s="11">
        <v>53</v>
      </c>
      <c r="C115" s="1" t="s">
        <v>15</v>
      </c>
      <c r="D115" s="26">
        <v>109</v>
      </c>
      <c r="E115" s="26" t="s">
        <v>40</v>
      </c>
      <c r="F115" s="26" t="s">
        <v>23</v>
      </c>
      <c r="G115" s="26">
        <v>1.6</v>
      </c>
      <c r="H115" s="27">
        <v>1.6</v>
      </c>
      <c r="I115" s="27">
        <v>0</v>
      </c>
      <c r="J115" s="27">
        <v>0</v>
      </c>
      <c r="K115" s="27">
        <v>0.27</v>
      </c>
      <c r="L115" s="40">
        <v>0</v>
      </c>
      <c r="M115" s="28">
        <v>1.1503170000000003</v>
      </c>
      <c r="N115" s="35" t="s">
        <v>147</v>
      </c>
      <c r="O115" s="28">
        <v>1.1503170000000003</v>
      </c>
      <c r="P115" s="34" t="str">
        <f t="shared" si="3"/>
        <v>Открыт</v>
      </c>
      <c r="Q115" s="40">
        <v>0.0685</v>
      </c>
      <c r="R115" s="39"/>
      <c r="S115" s="36"/>
    </row>
    <row r="116" spans="1:19" ht="39">
      <c r="A116" s="11">
        <v>301026</v>
      </c>
      <c r="B116" s="11">
        <v>26</v>
      </c>
      <c r="C116" s="1" t="s">
        <v>15</v>
      </c>
      <c r="D116" s="26">
        <v>110</v>
      </c>
      <c r="E116" s="26" t="s">
        <v>83</v>
      </c>
      <c r="F116" s="26" t="s">
        <v>23</v>
      </c>
      <c r="G116" s="26">
        <v>3.2</v>
      </c>
      <c r="H116" s="27">
        <v>3.2</v>
      </c>
      <c r="I116" s="27">
        <v>0</v>
      </c>
      <c r="J116" s="27">
        <v>0</v>
      </c>
      <c r="K116" s="27">
        <v>0.89</v>
      </c>
      <c r="L116" s="40">
        <v>0.0092</v>
      </c>
      <c r="M116" s="28">
        <v>1.9893630000000002</v>
      </c>
      <c r="N116" s="35" t="s">
        <v>147</v>
      </c>
      <c r="O116" s="28">
        <v>1.9893630000000002</v>
      </c>
      <c r="P116" s="34" t="str">
        <f t="shared" si="3"/>
        <v>Открыт</v>
      </c>
      <c r="Q116" s="40">
        <v>0.0527</v>
      </c>
      <c r="R116" s="39"/>
      <c r="S116" s="36"/>
    </row>
    <row r="117" spans="1:19" ht="39">
      <c r="A117" s="11">
        <v>301036</v>
      </c>
      <c r="B117" s="11">
        <v>36</v>
      </c>
      <c r="C117" s="1" t="s">
        <v>15</v>
      </c>
      <c r="D117" s="26">
        <v>111</v>
      </c>
      <c r="E117" s="26" t="s">
        <v>61</v>
      </c>
      <c r="F117" s="26" t="s">
        <v>23</v>
      </c>
      <c r="G117" s="26">
        <v>3.2</v>
      </c>
      <c r="H117" s="27">
        <v>1.6</v>
      </c>
      <c r="I117" s="27">
        <v>1.6</v>
      </c>
      <c r="J117" s="27">
        <v>0</v>
      </c>
      <c r="K117" s="27">
        <v>0.74</v>
      </c>
      <c r="L117" s="40">
        <v>0.0075</v>
      </c>
      <c r="M117" s="28">
        <v>0.806031</v>
      </c>
      <c r="N117" s="35" t="s">
        <v>147</v>
      </c>
      <c r="O117" s="28">
        <v>0.806031</v>
      </c>
      <c r="P117" s="34" t="str">
        <f t="shared" si="3"/>
        <v>Открыт</v>
      </c>
      <c r="Q117" s="40">
        <v>0.036</v>
      </c>
      <c r="R117" s="39"/>
      <c r="S117" s="36"/>
    </row>
    <row r="118" spans="1:19" ht="39">
      <c r="A118" s="11">
        <v>301006</v>
      </c>
      <c r="B118" s="11">
        <v>6</v>
      </c>
      <c r="C118" s="1" t="s">
        <v>15</v>
      </c>
      <c r="D118" s="26">
        <v>112</v>
      </c>
      <c r="E118" s="26" t="s">
        <v>30</v>
      </c>
      <c r="F118" s="26" t="s">
        <v>23</v>
      </c>
      <c r="G118" s="26">
        <v>8</v>
      </c>
      <c r="H118" s="27">
        <v>4</v>
      </c>
      <c r="I118" s="27">
        <v>4</v>
      </c>
      <c r="J118" s="27">
        <v>0</v>
      </c>
      <c r="K118" s="27">
        <v>0.2</v>
      </c>
      <c r="L118" s="40">
        <v>0</v>
      </c>
      <c r="M118" s="28">
        <v>3.4596000000000005</v>
      </c>
      <c r="N118" s="35" t="s">
        <v>147</v>
      </c>
      <c r="O118" s="28">
        <v>3.4596000000000005</v>
      </c>
      <c r="P118" s="34" t="str">
        <f t="shared" si="3"/>
        <v>Открыт</v>
      </c>
      <c r="Q118" s="40">
        <v>0.158</v>
      </c>
      <c r="R118" s="39"/>
      <c r="S118" s="36"/>
    </row>
    <row r="119" spans="1:19" ht="39">
      <c r="A119" s="11">
        <v>304107</v>
      </c>
      <c r="B119" s="11">
        <v>107</v>
      </c>
      <c r="C119" s="1" t="s">
        <v>15</v>
      </c>
      <c r="D119" s="26">
        <v>113</v>
      </c>
      <c r="E119" s="26" t="s">
        <v>90</v>
      </c>
      <c r="F119" s="26" t="s">
        <v>23</v>
      </c>
      <c r="G119" s="26">
        <v>1</v>
      </c>
      <c r="H119" s="27">
        <v>1</v>
      </c>
      <c r="I119" s="27">
        <v>0</v>
      </c>
      <c r="J119" s="27">
        <v>0</v>
      </c>
      <c r="K119" s="27">
        <v>0.24</v>
      </c>
      <c r="L119" s="40">
        <v>0.02</v>
      </c>
      <c r="M119" s="28">
        <v>0.638724</v>
      </c>
      <c r="N119" s="35" t="s">
        <v>147</v>
      </c>
      <c r="O119" s="28">
        <v>0.638724</v>
      </c>
      <c r="P119" s="34" t="str">
        <f t="shared" si="3"/>
        <v>Открыт</v>
      </c>
      <c r="Q119" s="40">
        <v>0.021</v>
      </c>
      <c r="R119" s="39"/>
      <c r="S119" s="36"/>
    </row>
    <row r="120" spans="1:19" ht="39">
      <c r="A120" s="11">
        <v>301012</v>
      </c>
      <c r="B120" s="11">
        <v>12</v>
      </c>
      <c r="C120" s="1" t="s">
        <v>15</v>
      </c>
      <c r="D120" s="26">
        <v>114</v>
      </c>
      <c r="E120" s="26" t="s">
        <v>104</v>
      </c>
      <c r="F120" s="26" t="s">
        <v>23</v>
      </c>
      <c r="G120" s="26">
        <v>2.6</v>
      </c>
      <c r="H120" s="27">
        <v>1</v>
      </c>
      <c r="I120" s="27">
        <v>1.6</v>
      </c>
      <c r="J120" s="27">
        <v>0</v>
      </c>
      <c r="K120" s="27">
        <v>0.68</v>
      </c>
      <c r="L120" s="40">
        <v>0</v>
      </c>
      <c r="M120" s="28">
        <v>0.32001300000000005</v>
      </c>
      <c r="N120" s="35" t="s">
        <v>147</v>
      </c>
      <c r="O120" s="28">
        <v>0.32001300000000005</v>
      </c>
      <c r="P120" s="34" t="str">
        <f t="shared" si="3"/>
        <v>Открыт</v>
      </c>
      <c r="Q120" s="40">
        <v>0.09184</v>
      </c>
      <c r="R120" s="39"/>
      <c r="S120" s="36"/>
    </row>
    <row r="121" spans="1:19" ht="39">
      <c r="A121" s="11">
        <v>301059</v>
      </c>
      <c r="B121" s="11">
        <v>59</v>
      </c>
      <c r="C121" s="1" t="s">
        <v>15</v>
      </c>
      <c r="D121" s="26">
        <v>115</v>
      </c>
      <c r="E121" s="26" t="s">
        <v>96</v>
      </c>
      <c r="F121" s="26" t="s">
        <v>23</v>
      </c>
      <c r="G121" s="26">
        <v>2.5</v>
      </c>
      <c r="H121" s="27">
        <v>2.5</v>
      </c>
      <c r="I121" s="27">
        <v>0</v>
      </c>
      <c r="J121" s="27">
        <v>0</v>
      </c>
      <c r="K121" s="27">
        <v>0.22</v>
      </c>
      <c r="L121" s="40">
        <v>0</v>
      </c>
      <c r="M121" s="28">
        <v>1.971972</v>
      </c>
      <c r="N121" s="35" t="s">
        <v>147</v>
      </c>
      <c r="O121" s="28">
        <v>1.971972</v>
      </c>
      <c r="P121" s="34" t="str">
        <f t="shared" si="3"/>
        <v>Открыт</v>
      </c>
      <c r="Q121" s="40">
        <v>0.017</v>
      </c>
      <c r="R121" s="39"/>
      <c r="S121" s="36"/>
    </row>
    <row r="122" spans="1:19" ht="39">
      <c r="A122" s="11">
        <v>302080</v>
      </c>
      <c r="B122" s="11">
        <v>80</v>
      </c>
      <c r="C122" s="1" t="s">
        <v>15</v>
      </c>
      <c r="D122" s="26">
        <v>116</v>
      </c>
      <c r="E122" s="26" t="s">
        <v>35</v>
      </c>
      <c r="F122" s="26" t="s">
        <v>23</v>
      </c>
      <c r="G122" s="26">
        <v>4</v>
      </c>
      <c r="H122" s="27">
        <v>4</v>
      </c>
      <c r="I122" s="27">
        <v>0</v>
      </c>
      <c r="J122" s="27">
        <v>0</v>
      </c>
      <c r="K122" s="27">
        <v>0.14</v>
      </c>
      <c r="L122" s="40">
        <v>0</v>
      </c>
      <c r="M122" s="28">
        <v>3.338514</v>
      </c>
      <c r="N122" s="35" t="s">
        <v>147</v>
      </c>
      <c r="O122" s="28">
        <v>3.338514</v>
      </c>
      <c r="P122" s="34" t="str">
        <f t="shared" si="3"/>
        <v>Открыт</v>
      </c>
      <c r="Q122" s="40">
        <v>0.04</v>
      </c>
      <c r="R122" s="39"/>
      <c r="S122" s="36"/>
    </row>
    <row r="123" spans="1:19" ht="39">
      <c r="A123" s="11">
        <v>302079</v>
      </c>
      <c r="B123" s="11">
        <v>79</v>
      </c>
      <c r="C123" s="1" t="s">
        <v>15</v>
      </c>
      <c r="D123" s="26">
        <v>117</v>
      </c>
      <c r="E123" s="26" t="s">
        <v>105</v>
      </c>
      <c r="F123" s="26" t="s">
        <v>23</v>
      </c>
      <c r="G123" s="26">
        <v>1.8</v>
      </c>
      <c r="H123" s="27">
        <v>1.8</v>
      </c>
      <c r="I123" s="27">
        <v>0</v>
      </c>
      <c r="J123" s="27">
        <v>0</v>
      </c>
      <c r="K123" s="27">
        <v>0.34</v>
      </c>
      <c r="L123" s="40">
        <v>0.005</v>
      </c>
      <c r="M123" s="28">
        <v>1.2581040000000001</v>
      </c>
      <c r="N123" s="35" t="s">
        <v>147</v>
      </c>
      <c r="O123" s="28">
        <v>1.2581040000000001</v>
      </c>
      <c r="P123" s="34" t="str">
        <f t="shared" si="3"/>
        <v>Открыт</v>
      </c>
      <c r="Q123" s="40">
        <v>0.015</v>
      </c>
      <c r="R123" s="39"/>
      <c r="S123" s="36"/>
    </row>
    <row r="124" spans="1:19" ht="39">
      <c r="A124" s="31">
        <v>303093</v>
      </c>
      <c r="B124" s="31">
        <v>93</v>
      </c>
      <c r="C124" s="32" t="s">
        <v>15</v>
      </c>
      <c r="D124" s="26">
        <v>118</v>
      </c>
      <c r="E124" s="26" t="s">
        <v>134</v>
      </c>
      <c r="F124" s="26" t="s">
        <v>23</v>
      </c>
      <c r="G124" s="26">
        <v>2.5</v>
      </c>
      <c r="H124" s="27">
        <v>2.5</v>
      </c>
      <c r="I124" s="27">
        <v>0</v>
      </c>
      <c r="J124" s="27">
        <v>0</v>
      </c>
      <c r="K124" s="27">
        <v>0</v>
      </c>
      <c r="L124" s="40">
        <v>0.012</v>
      </c>
      <c r="M124" s="28">
        <v>2.1510900000000004</v>
      </c>
      <c r="N124" s="35" t="s">
        <v>147</v>
      </c>
      <c r="O124" s="28">
        <v>2.1510900000000004</v>
      </c>
      <c r="P124" s="34" t="str">
        <f t="shared" si="3"/>
        <v>Открыт</v>
      </c>
      <c r="Q124" s="40">
        <v>0.0896</v>
      </c>
      <c r="R124" s="39"/>
      <c r="S124" s="36"/>
    </row>
    <row r="125" spans="1:19" ht="39">
      <c r="A125" s="31">
        <v>301030</v>
      </c>
      <c r="B125" s="31">
        <v>30</v>
      </c>
      <c r="C125" s="32" t="s">
        <v>15</v>
      </c>
      <c r="D125" s="26">
        <v>119</v>
      </c>
      <c r="E125" s="26" t="s">
        <v>119</v>
      </c>
      <c r="F125" s="26" t="s">
        <v>120</v>
      </c>
      <c r="G125" s="26">
        <v>1.8</v>
      </c>
      <c r="H125" s="27">
        <v>1.8</v>
      </c>
      <c r="I125" s="27">
        <v>0</v>
      </c>
      <c r="J125" s="27">
        <v>0</v>
      </c>
      <c r="K125" s="27">
        <v>0</v>
      </c>
      <c r="L125" s="40">
        <v>0</v>
      </c>
      <c r="M125" s="28">
        <v>1.55682</v>
      </c>
      <c r="N125" s="35" t="s">
        <v>147</v>
      </c>
      <c r="O125" s="28">
        <v>1.55682</v>
      </c>
      <c r="P125" s="34" t="str">
        <f t="shared" si="3"/>
        <v>Открыт</v>
      </c>
      <c r="Q125" s="40">
        <v>0</v>
      </c>
      <c r="R125" s="39"/>
      <c r="S125" s="36"/>
    </row>
  </sheetData>
  <sheetProtection/>
  <autoFilter ref="A6:Q125"/>
  <mergeCells count="16">
    <mergeCell ref="L3:L4"/>
    <mergeCell ref="M3:M4"/>
    <mergeCell ref="G5:J5"/>
    <mergeCell ref="D3:D5"/>
    <mergeCell ref="N3:N5"/>
    <mergeCell ref="O3:O5"/>
    <mergeCell ref="P3:P5"/>
    <mergeCell ref="Q3:Q5"/>
    <mergeCell ref="D1:Q1"/>
    <mergeCell ref="A3:A5"/>
    <mergeCell ref="B3:B5"/>
    <mergeCell ref="C3:C5"/>
    <mergeCell ref="E3:E5"/>
    <mergeCell ref="F3:F5"/>
    <mergeCell ref="G3:J3"/>
    <mergeCell ref="K3:K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2009-10-15T11:49:44Z</cp:lastPrinted>
  <dcterms:created xsi:type="dcterms:W3CDTF">2006-09-28T05:33:49Z</dcterms:created>
  <dcterms:modified xsi:type="dcterms:W3CDTF">2014-10-01T10:59:02Z</dcterms:modified>
  <cp:category/>
  <cp:version/>
  <cp:contentType/>
  <cp:contentStatus/>
</cp:coreProperties>
</file>