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 calcOnSave="0" concurrentCalc="0"/>
</workbook>
</file>

<file path=xl/calcChain.xml><?xml version="1.0" encoding="utf-8"?>
<calcChain xmlns="http://schemas.openxmlformats.org/spreadsheetml/2006/main">
  <c r="E8" i="4" l="1"/>
  <c r="D9" i="4"/>
  <c r="D8" i="4"/>
  <c r="D11" i="4"/>
  <c r="C12" i="4"/>
  <c r="C8" i="4"/>
  <c r="C11" i="4"/>
  <c r="C22" i="4"/>
  <c r="C17" i="4"/>
  <c r="N22" i="4"/>
  <c r="N17" i="4"/>
  <c r="N12" i="4"/>
  <c r="M12" i="4"/>
  <c r="M17" i="4"/>
  <c r="M22" i="4"/>
  <c r="L22" i="4"/>
  <c r="L17" i="4"/>
  <c r="L12" i="4"/>
  <c r="J12" i="4"/>
  <c r="K12" i="4"/>
  <c r="K17" i="4"/>
  <c r="K8" i="4"/>
  <c r="K11" i="4"/>
  <c r="K22" i="4"/>
  <c r="J22" i="4"/>
  <c r="J17" i="4"/>
  <c r="J8" i="4"/>
  <c r="J11" i="4"/>
  <c r="I12" i="4"/>
  <c r="I17" i="4"/>
  <c r="I22" i="4"/>
  <c r="H12" i="4"/>
  <c r="H8" i="4"/>
  <c r="H11" i="4"/>
  <c r="H22" i="4"/>
  <c r="H17" i="4"/>
  <c r="G22" i="4"/>
  <c r="F17" i="4"/>
  <c r="F22" i="4"/>
  <c r="F12" i="4"/>
  <c r="E22" i="4"/>
  <c r="E17" i="4"/>
  <c r="E12" i="4"/>
  <c r="E10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G12" i="4"/>
  <c r="O16" i="4"/>
  <c r="O18" i="4"/>
  <c r="O19" i="4"/>
  <c r="O20" i="4"/>
  <c r="O21" i="4"/>
  <c r="G17" i="4"/>
  <c r="G8" i="4"/>
  <c r="G11" i="4"/>
  <c r="O17" i="4"/>
  <c r="F8" i="4"/>
  <c r="F10" i="4"/>
  <c r="H10" i="4"/>
  <c r="M8" i="4"/>
  <c r="F11" i="4"/>
  <c r="I8" i="4"/>
  <c r="I11" i="4"/>
  <c r="J10" i="4"/>
  <c r="L8" i="4"/>
  <c r="G10" i="4"/>
  <c r="E11" i="4"/>
  <c r="K10" i="4"/>
  <c r="M10" i="4"/>
  <c r="M11" i="4"/>
  <c r="N8" i="4"/>
  <c r="O12" i="4"/>
  <c r="N11" i="4"/>
  <c r="N10" i="4"/>
  <c r="I10" i="4"/>
  <c r="D10" i="4"/>
  <c r="L10" i="4"/>
  <c r="L11" i="4"/>
  <c r="C10" i="4"/>
  <c r="O9" i="4"/>
  <c r="O8" i="4"/>
  <c r="O10" i="4"/>
  <c r="O11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<sst xmlns="http://schemas.openxmlformats.org/spreadsheetml/2006/main" count="93" uniqueCount="41">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</sst>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4" activePane="bottomRight" state="frozen"/>
      <selection activeCell="Q68" sqref="Q68"/>
      <selection pane="topRight" activeCell="Q68" sqref="Q68"/>
      <selection pane="bottomLeft" activeCell="Q68" sqref="Q68"/>
      <selection pane="bottomRight" activeCell="E48" sqref="E48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>
        <v>43.893000000000001</v>
      </c>
      <c r="E6" s="12">
        <v>43.006</v>
      </c>
      <c r="F6" s="12"/>
      <c r="G6" s="12"/>
      <c r="H6" s="12"/>
      <c r="I6" s="12"/>
      <c r="J6" s="12"/>
      <c r="K6" s="12"/>
      <c r="L6" s="12"/>
      <c r="M6" s="12"/>
      <c r="N6" s="12"/>
      <c r="O6" s="25">
        <f>SUM(C6:N6)</f>
        <v>168.38400000000001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>D9+D12+D17+D22+D24</f>
        <v>64990.857000000004</v>
      </c>
      <c r="E8" s="10">
        <f t="shared" ref="E8:F8" si="0">E9+E12+E17+E22+E24</f>
        <v>72242.976999999999</v>
      </c>
      <c r="F8" s="10">
        <f t="shared" si="0"/>
        <v>0</v>
      </c>
      <c r="G8" s="10">
        <f t="shared" ref="G8" si="1">G9+G12+G17+G22+G24</f>
        <v>0</v>
      </c>
      <c r="H8" s="10">
        <f>H9+H12+H17+H22+H24</f>
        <v>0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2">L9+L12+L17+L22+L24</f>
        <v>0</v>
      </c>
      <c r="M8" s="10">
        <f t="shared" si="2"/>
        <v>0</v>
      </c>
      <c r="N8" s="10">
        <f t="shared" ref="N8" si="3">N9+N12+N17+N22+N24</f>
        <v>0</v>
      </c>
      <c r="O8" s="10">
        <f>SUM(C8:N8)</f>
        <v>200095.15600000002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>
        <f>14197.818-191.056</f>
        <v>14006.761999999999</v>
      </c>
      <c r="E9" s="12">
        <v>15370.573</v>
      </c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48731.304000000004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4">C9/C8*100</f>
        <v>30.788358221292256</v>
      </c>
      <c r="D10" s="13">
        <f t="shared" ref="D10" si="5">D9/D8*100</f>
        <v>21.551896138252182</v>
      </c>
      <c r="E10" s="13">
        <f t="shared" ref="E10:F10" si="6">E9/E8*100</f>
        <v>21.276217617665452</v>
      </c>
      <c r="F10" s="13" t="e">
        <f t="shared" si="6"/>
        <v>#DIV/0!</v>
      </c>
      <c r="G10" s="13" t="e">
        <f t="shared" ref="G10:H10" si="7">G9/G8*100</f>
        <v>#DIV/0!</v>
      </c>
      <c r="H10" s="13" t="e">
        <f t="shared" si="7"/>
        <v>#DIV/0!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8">L9/L8*100</f>
        <v>#DIV/0!</v>
      </c>
      <c r="M10" s="13" t="e">
        <f t="shared" si="8"/>
        <v>#DIV/0!</v>
      </c>
      <c r="N10" s="13" t="e">
        <f t="shared" ref="N10" si="9">N9/N8*100</f>
        <v>#DIV/0!</v>
      </c>
      <c r="O10" s="13">
        <f t="shared" ref="O10" si="10">O9/O8*100</f>
        <v>24.354064823038492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1">C8-C9</f>
        <v>43507.353000000003</v>
      </c>
      <c r="D11" s="10">
        <f>D8-D9</f>
        <v>50984.095000000001</v>
      </c>
      <c r="E11" s="10">
        <f t="shared" ref="E11:F11" si="12">E8-E9</f>
        <v>56872.403999999995</v>
      </c>
      <c r="F11" s="10">
        <f t="shared" si="12"/>
        <v>0</v>
      </c>
      <c r="G11" s="10">
        <f t="shared" ref="G11:H11" si="13">G8-G9</f>
        <v>0</v>
      </c>
      <c r="H11" s="10">
        <f t="shared" si="13"/>
        <v>0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4">L8-L9</f>
        <v>0</v>
      </c>
      <c r="M11" s="10">
        <f t="shared" si="14"/>
        <v>0</v>
      </c>
      <c r="N11" s="10">
        <f t="shared" ref="N11" si="15">N8-N9</f>
        <v>0</v>
      </c>
      <c r="O11" s="10">
        <f>SUM(C11:N11)</f>
        <v>151363.85200000001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6">C13+C14+C15+C16</f>
        <v>10451.442999999999</v>
      </c>
      <c r="D12" s="10">
        <f t="shared" ref="D12:I12" si="17">D13+D14+D15+D16</f>
        <v>10123.382000000001</v>
      </c>
      <c r="E12" s="10">
        <f t="shared" si="17"/>
        <v>9073.2660000000014</v>
      </c>
      <c r="F12" s="10">
        <f t="shared" si="17"/>
        <v>0</v>
      </c>
      <c r="G12" s="10">
        <f t="shared" si="17"/>
        <v>0</v>
      </c>
      <c r="H12" s="10">
        <f t="shared" si="17"/>
        <v>0</v>
      </c>
      <c r="I12" s="10">
        <f t="shared" si="17"/>
        <v>0</v>
      </c>
      <c r="J12" s="10">
        <f t="shared" ref="J12:L12" si="18">J13+J14+J15+J16</f>
        <v>0</v>
      </c>
      <c r="K12" s="10">
        <f t="shared" si="18"/>
        <v>0</v>
      </c>
      <c r="L12" s="10">
        <f t="shared" si="18"/>
        <v>0</v>
      </c>
      <c r="M12" s="10">
        <f t="shared" ref="M12:N12" si="19">M13+M14+M15+M16</f>
        <v>0</v>
      </c>
      <c r="N12" s="10">
        <f t="shared" si="19"/>
        <v>0</v>
      </c>
      <c r="O12" s="10">
        <f>SUM(C12:N12)</f>
        <v>29648.091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>
        <v>1328.0309999999999</v>
      </c>
      <c r="E13" s="12">
        <v>1256.4380000000001</v>
      </c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4104.5740000000005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>
        <v>8518.6560000000009</v>
      </c>
      <c r="E14" s="12">
        <v>7629.3149999999996</v>
      </c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20">SUM(C14:N14)</f>
        <v>24842.429</v>
      </c>
      <c r="R14" s="18"/>
    </row>
    <row r="15" spans="1:18" s="3" customFormat="1" x14ac:dyDescent="0.2">
      <c r="A15" s="11" t="s">
        <v>22</v>
      </c>
      <c r="B15" s="9" t="s">
        <v>37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>
        <v>276.69499999999999</v>
      </c>
      <c r="E16" s="12">
        <v>187.51300000000001</v>
      </c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20"/>
        <v>701.08799999999917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1">C18+C19+C20+C21</f>
        <v>8980.6670000000013</v>
      </c>
      <c r="D17" s="10">
        <f t="shared" ref="D17:I17" si="22">D18+D19+D20+D21</f>
        <v>12092.851000000001</v>
      </c>
      <c r="E17" s="10">
        <f t="shared" si="22"/>
        <v>14892.268999999998</v>
      </c>
      <c r="F17" s="10">
        <f t="shared" si="22"/>
        <v>0</v>
      </c>
      <c r="G17" s="10">
        <f t="shared" si="22"/>
        <v>0</v>
      </c>
      <c r="H17" s="10">
        <f t="shared" si="22"/>
        <v>0</v>
      </c>
      <c r="I17" s="10">
        <f t="shared" si="22"/>
        <v>0</v>
      </c>
      <c r="J17" s="10">
        <f t="shared" ref="J17:L17" si="23">J18+J19+J20+J21</f>
        <v>0</v>
      </c>
      <c r="K17" s="10">
        <f t="shared" si="23"/>
        <v>0</v>
      </c>
      <c r="L17" s="10">
        <f t="shared" si="23"/>
        <v>0</v>
      </c>
      <c r="M17" s="10">
        <f t="shared" ref="M17:N17" si="24">M18+M19+M20+M21</f>
        <v>0</v>
      </c>
      <c r="N17" s="10">
        <f t="shared" si="24"/>
        <v>0</v>
      </c>
      <c r="O17" s="10">
        <f t="shared" si="20"/>
        <v>35965.787000000004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>
        <v>4286.2089999999998</v>
      </c>
      <c r="E18" s="12">
        <v>7755.0869999999995</v>
      </c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20"/>
        <v>13803.510999999999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>
        <v>724.33699999999999</v>
      </c>
      <c r="E19" s="12">
        <v>909.39800000000002</v>
      </c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20"/>
        <v>2729.0740000000001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>
        <v>3026.7269999999999</v>
      </c>
      <c r="E20" s="12">
        <v>2580.7829999999999</v>
      </c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20"/>
        <v>8308.6090000000004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>
        <v>4055.578</v>
      </c>
      <c r="E21" s="12">
        <v>3647.0010000000002</v>
      </c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20"/>
        <v>11124.593000000001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5">C23</f>
        <v>0</v>
      </c>
      <c r="D22" s="10">
        <f t="shared" si="25"/>
        <v>0</v>
      </c>
      <c r="E22" s="10">
        <f t="shared" si="25"/>
        <v>0</v>
      </c>
      <c r="F22" s="10">
        <f t="shared" si="25"/>
        <v>0</v>
      </c>
      <c r="G22" s="10">
        <f t="shared" si="25"/>
        <v>0</v>
      </c>
      <c r="H22" s="10">
        <f t="shared" si="25"/>
        <v>0</v>
      </c>
      <c r="I22" s="10">
        <f t="shared" si="25"/>
        <v>0</v>
      </c>
      <c r="J22" s="10">
        <f t="shared" si="25"/>
        <v>0</v>
      </c>
      <c r="K22" s="10">
        <f t="shared" si="25"/>
        <v>0</v>
      </c>
      <c r="L22" s="10">
        <f t="shared" si="25"/>
        <v>0</v>
      </c>
      <c r="M22" s="10">
        <f t="shared" si="25"/>
        <v>0</v>
      </c>
      <c r="N22" s="10">
        <f t="shared" si="25"/>
        <v>0</v>
      </c>
      <c r="O22" s="10">
        <f t="shared" si="2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>
        <v>28767.862000000001</v>
      </c>
      <c r="E24" s="12">
        <v>32906.868999999999</v>
      </c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20"/>
        <v>85749.973999999987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1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E52" s="23"/>
      <c r="F52" s="23"/>
      <c r="G52" s="23"/>
      <c r="H52" s="23"/>
    </row>
    <row r="53" spans="3:14" x14ac:dyDescent="0.2">
      <c r="D53" s="23"/>
    </row>
    <row r="54" spans="3:14" x14ac:dyDescent="0.2">
      <c r="C54" s="23"/>
    </row>
    <row r="55" spans="3:14" x14ac:dyDescent="0.2">
      <c r="G55" s="23"/>
      <c r="H55" s="23"/>
    </row>
    <row r="56" spans="3:14" x14ac:dyDescent="0.2">
      <c r="C56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2026-04-14T13:22:27Z</dcterms:modified>
</cp:coreProperties>
</file>